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  <sheet state="visible" name="Sheet3" sheetId="3" r:id="rId6"/>
  </sheets>
  <definedNames/>
  <calcPr/>
</workbook>
</file>

<file path=xl/sharedStrings.xml><?xml version="1.0" encoding="utf-8"?>
<sst xmlns="http://schemas.openxmlformats.org/spreadsheetml/2006/main" count="1757" uniqueCount="123">
  <si>
    <t>KOLEKCJA SPRING/SUMMER WIOSNA-LATO 2024</t>
  </si>
  <si>
    <t>ZAMAWIAJĄCY</t>
  </si>
  <si>
    <t>Data zamówienia</t>
  </si>
  <si>
    <t>CENA HURT  NETTO</t>
  </si>
  <si>
    <t>linki do produktów na stronie Anstel</t>
  </si>
  <si>
    <t>Article</t>
  </si>
  <si>
    <t>Type</t>
  </si>
  <si>
    <t>Colour</t>
  </si>
  <si>
    <t>Size</t>
  </si>
  <si>
    <t>Quantity</t>
  </si>
  <si>
    <t>PRICE NETTO PLN</t>
  </si>
  <si>
    <t>Value</t>
  </si>
  <si>
    <t>M- 0198/11</t>
  </si>
  <si>
    <t>Push-up</t>
  </si>
  <si>
    <t>BEŻ BEIGE</t>
  </si>
  <si>
    <t>A</t>
  </si>
  <si>
    <t>X</t>
  </si>
  <si>
    <t>x</t>
  </si>
  <si>
    <t>https://hurtownia.anstel.pl/szukaj?q=M019811SS24</t>
  </si>
  <si>
    <t>ESTELLE</t>
  </si>
  <si>
    <t>B</t>
  </si>
  <si>
    <t>C</t>
  </si>
  <si>
    <t>D</t>
  </si>
  <si>
    <t>E</t>
  </si>
  <si>
    <t>F</t>
  </si>
  <si>
    <t>G</t>
  </si>
  <si>
    <t>H</t>
  </si>
  <si>
    <t>FIGI F-0198/5</t>
  </si>
  <si>
    <t>https://hurtownia.anstel.pl/szukaj?q=F01985SS24</t>
  </si>
  <si>
    <t>S-0198/4</t>
  </si>
  <si>
    <t>https://hurtownia.anstel.pl/szukaj?q=S01984SS24</t>
  </si>
  <si>
    <t>S-0198/4/1</t>
  </si>
  <si>
    <t>https://hurtownia.anstel.pl/szukaj?q=S019841SS24</t>
  </si>
  <si>
    <t>P-0198/3</t>
  </si>
  <si>
    <t>https://hurtownia.anstel.pl/szukaj?q=P01983SS24</t>
  </si>
  <si>
    <t>M- 0198/11/1</t>
  </si>
  <si>
    <t xml:space="preserve"> </t>
  </si>
  <si>
    <t>M- 0198/11/2</t>
  </si>
  <si>
    <t>https://hurtownia.anstel.pl/szukaj?q=M0198112SS24</t>
  </si>
  <si>
    <t xml:space="preserve"> CZERWONY RED</t>
  </si>
  <si>
    <t>CZERWONY RED</t>
  </si>
  <si>
    <t>M- 3802/11</t>
  </si>
  <si>
    <t>BIAŁY WHITE</t>
  </si>
  <si>
    <t>https://hurtownia.anstel.pl/szukaj?q=M380211SS24</t>
  </si>
  <si>
    <t>ELIF</t>
  </si>
  <si>
    <t>FIGI F-3802/52</t>
  </si>
  <si>
    <t>https://hurtownia.anstel.pl/szukaj?q=F380252SS24</t>
  </si>
  <si>
    <t>S-3802/42</t>
  </si>
  <si>
    <t>https://hurtownia.anstel.pl/szukaj?q=S380242SS24</t>
  </si>
  <si>
    <t>CZARNY BLACK</t>
  </si>
  <si>
    <t xml:space="preserve">CZARNY BLACK </t>
  </si>
  <si>
    <t>M-3804/11</t>
  </si>
  <si>
    <t>BEIGE-NAVY BEŻ-GRANAT</t>
  </si>
  <si>
    <t>https://hurtownia.anstel.pl/szukaj?q=M380411SS24</t>
  </si>
  <si>
    <t>FRANCES</t>
  </si>
  <si>
    <t>FIGI F-3804/5</t>
  </si>
  <si>
    <t>https://hurtownia.anstel.pl/szukaj?q=F38045SS24</t>
  </si>
  <si>
    <t>S-3804/4</t>
  </si>
  <si>
    <t>https://hurtownia.anstel.pl/szukaj?q=S38044SS24</t>
  </si>
  <si>
    <t>M-3804/11/1</t>
  </si>
  <si>
    <t>https://hurtownia.anstel.pl/szukaj?q=M3804111SS24</t>
  </si>
  <si>
    <t>M-3804/2</t>
  </si>
  <si>
    <t xml:space="preserve">SOFT/ Miękki /2  </t>
  </si>
  <si>
    <t>https://hurtownia.anstel.pl/szukaj?q=M38042SS24</t>
  </si>
  <si>
    <t>I</t>
  </si>
  <si>
    <t xml:space="preserve">  F-3804/5</t>
  </si>
  <si>
    <t>BEIGE-PINK BEŻ-RÓŻ</t>
  </si>
  <si>
    <t>Miękki /2  SOFT BRA</t>
  </si>
  <si>
    <t>M-3808/11</t>
  </si>
  <si>
    <t>BEIGE-TURQUISE BEŻ-TURKUS</t>
  </si>
  <si>
    <t>https://hurtownia.anstel.pl/szukaj?q=M380811SS24</t>
  </si>
  <si>
    <t>MAUREEN</t>
  </si>
  <si>
    <t>FIGI F-3808/5</t>
  </si>
  <si>
    <t>https://hurtownia.anstel.pl/szukaj?q=F38085SS24</t>
  </si>
  <si>
    <t>S-3808/4</t>
  </si>
  <si>
    <t>https://hurtownia.anstel.pl/szukaj?q=S38084SS24</t>
  </si>
  <si>
    <t>M-3808/11/1</t>
  </si>
  <si>
    <t>https://hurtownia.anstel.pl/szukaj?q=M3808111SS24</t>
  </si>
  <si>
    <t>M-3808/2</t>
  </si>
  <si>
    <t>https://hurtownia.anstel.pl/szukaj?q=M38082SS24</t>
  </si>
  <si>
    <t xml:space="preserve">  F-3808/51</t>
  </si>
  <si>
    <t>https://hurtownia.anstel.pl/szukaj?q=F380851SS24</t>
  </si>
  <si>
    <t>BEIGE-VIOLET BEŻ-FIOLET</t>
  </si>
  <si>
    <t>M-3813/11</t>
  </si>
  <si>
    <t>BEIGE-BLACK BEŻ-CZARNY</t>
  </si>
  <si>
    <t>https://hurtownia.anstel.pl/szukaj?q=MATM381311</t>
  </si>
  <si>
    <t>KASSIDY</t>
  </si>
  <si>
    <t>FIGI F-3813/5</t>
  </si>
  <si>
    <t>https://hurtownia.anstel.pl/szukaj?q=MATF38135</t>
  </si>
  <si>
    <t>S-3813/4</t>
  </si>
  <si>
    <t>https://hurtownia.anstel.pl/szukaj?q=MATS38134</t>
  </si>
  <si>
    <t>BEIGE-MILK BEŻ-MLEKO</t>
  </si>
  <si>
    <t>WHITE-BEIGE BIAŁY-BEŻ</t>
  </si>
  <si>
    <t>M-0203/11</t>
  </si>
  <si>
    <t>https://hurtownia.anstel.pl/szukaj?q=M020311SS24</t>
  </si>
  <si>
    <t>LINDSAY</t>
  </si>
  <si>
    <t>FIGI F-0203/54</t>
  </si>
  <si>
    <t>https://hurtownia.anstel.pl/szukaj?q=F020354SS24</t>
  </si>
  <si>
    <t>S-0203/4</t>
  </si>
  <si>
    <t>https://hurtownia.anstel.pl/szukaj?q=S02034SS24</t>
  </si>
  <si>
    <t>S-0203/4/1</t>
  </si>
  <si>
    <t>https://hurtownia.anstel.pl/szukaj?q=S020341SS24</t>
  </si>
  <si>
    <t>P-0203/3</t>
  </si>
  <si>
    <t>https://hurtownia.anstel.pl/szukaj?q=P02033SS24</t>
  </si>
  <si>
    <t>M-0203/2</t>
  </si>
  <si>
    <t>https://hurtownia.anstel.pl/szukaj?q=M02032SS24</t>
  </si>
  <si>
    <t xml:space="preserve">  F-0203/51</t>
  </si>
  <si>
    <t>https://hurtownia.anstel.pl/szukaj?q=F020351SS24</t>
  </si>
  <si>
    <t xml:space="preserve">BAZA </t>
  </si>
  <si>
    <t>M-0203/11/2</t>
  </si>
  <si>
    <t>https://hurtownia.anstel.pl/szukaj?q=M0203112SS24</t>
  </si>
  <si>
    <t>FIGI F-0203/55 „OPEN”</t>
  </si>
  <si>
    <t>https://hurtownia.anstel.pl/szukaj?q=F020355SS24</t>
  </si>
  <si>
    <t>S-0203/4/2</t>
  </si>
  <si>
    <t>https://hurtownia.anstel.pl/szukaj?q=S020342SS24</t>
  </si>
  <si>
    <t>M-3827/11</t>
  </si>
  <si>
    <t>NAVY BLUE GRANAT</t>
  </si>
  <si>
    <t>https://hurtownia.anstel.pl/szukaj?q=M382711SS24</t>
  </si>
  <si>
    <t>MAXINE</t>
  </si>
  <si>
    <t>FIGI F-3827/5</t>
  </si>
  <si>
    <t>https://hurtownia.anstel.pl/szukaj?q=F38275SS24</t>
  </si>
  <si>
    <t>S-3827/4</t>
  </si>
  <si>
    <t>https://hurtownia.anstel.pl/szukaj?q=S38274SS24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</si>
</sst>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4">
    <font>
      <sz val="10.0"/>
      <color rgb="FF000000"/>
      <name val="Georgia"/>
      <scheme val="minor"/>
    </font>
    <font>
      <b/>
      <sz val="16.0"/>
      <color rgb="FF000000"/>
      <name val="Arial"/>
    </font>
    <font>
      <sz val="10.0"/>
      <color rgb="FF000000"/>
      <name val="Arial"/>
    </font>
    <font>
      <b/>
      <sz val="12.0"/>
      <color rgb="FF000000"/>
      <name val="Arial"/>
    </font>
    <font>
      <sz val="7.0"/>
      <color rgb="FF000000"/>
      <name val="Arial"/>
    </font>
    <font>
      <sz val="13.0"/>
      <color rgb="FF000000"/>
      <name val="Arial Narrow"/>
    </font>
    <font>
      <sz val="10.0"/>
      <color rgb="FF000000"/>
      <name val="Arial Narrow"/>
    </font>
    <font>
      <sz val="9.0"/>
      <color rgb="FF000000"/>
      <name val="Arial Narrow"/>
    </font>
    <font>
      <sz val="11.0"/>
      <color rgb="FF000000"/>
      <name val="Arial Narrow"/>
    </font>
    <font>
      <b/>
      <sz val="11.0"/>
      <color rgb="FF000000"/>
      <name val="Arial Narrow"/>
    </font>
    <font>
      <sz val="7.0"/>
      <color rgb="FF000000"/>
      <name val="Arial Narrow"/>
    </font>
    <font>
      <sz val="12.0"/>
      <color rgb="FF000000"/>
      <name val="Arial Narrow"/>
    </font>
    <font/>
    <font>
      <b/>
      <sz val="9.0"/>
      <color rgb="FF000000"/>
      <name val="Arial Narrow"/>
    </font>
    <font>
      <b/>
      <sz val="10.0"/>
      <color rgb="FF000000"/>
      <name val="Arial Narrow"/>
    </font>
    <font>
      <b/>
      <sz val="8.0"/>
      <color rgb="FF000000"/>
      <name val="Arial Narrow"/>
    </font>
    <font>
      <sz val="7.0"/>
      <color rgb="FFC9211E"/>
      <name val="Arial"/>
    </font>
    <font>
      <sz val="7.0"/>
      <color rgb="FF071924"/>
      <name val="Georgia"/>
    </font>
    <font>
      <b/>
      <sz val="15.0"/>
      <color rgb="FF000000"/>
      <name val="Arial Narrow"/>
    </font>
    <font>
      <b/>
      <sz val="10.0"/>
      <color rgb="FF000000"/>
      <name val="Arial"/>
    </font>
    <font>
      <u/>
      <sz val="7.0"/>
      <color rgb="FF000000"/>
      <name val="Arial"/>
    </font>
    <font>
      <b/>
      <sz val="16.0"/>
      <color rgb="FF000000"/>
      <name val="Arial Narrow"/>
    </font>
    <font>
      <b/>
      <sz val="13.0"/>
      <color rgb="FF000000"/>
      <name val="Arial Narrow"/>
    </font>
    <font>
      <sz val="10.0"/>
      <color rgb="FF071924"/>
      <name val="Arial"/>
    </font>
    <font>
      <u/>
      <sz val="7.0"/>
      <color rgb="FF071924"/>
      <name val="Georgia"/>
    </font>
    <font>
      <sz val="9.0"/>
      <color rgb="FF000000"/>
      <name val="Arial"/>
    </font>
    <font>
      <b/>
      <sz val="15.0"/>
      <color rgb="FF071924"/>
      <name val="Arial Narrow"/>
    </font>
    <font>
      <b/>
      <sz val="7.0"/>
      <color rgb="FF000000"/>
      <name val="Arial Narrow"/>
    </font>
    <font>
      <b/>
      <i/>
      <sz val="13.0"/>
      <color rgb="FF000000"/>
      <name val="Arial Narrow"/>
    </font>
    <font>
      <u/>
      <sz val="10.0"/>
      <color rgb="FF000000"/>
      <name val="Arial"/>
    </font>
    <font>
      <i/>
      <sz val="11.0"/>
      <color rgb="FF000000"/>
      <name val="Arial Narrow"/>
    </font>
    <font>
      <sz val="7.0"/>
      <color rgb="FF071924"/>
      <name val="Arial"/>
    </font>
    <font>
      <b/>
      <sz val="13.0"/>
      <color rgb="FF111111"/>
      <name val="Arial Narrow"/>
    </font>
    <font>
      <sz val="7.0"/>
      <color theme="1"/>
      <name val="Georgia"/>
      <scheme val="minor"/>
    </font>
  </fonts>
  <fills count="8">
    <fill>
      <patternFill patternType="none"/>
    </fill>
    <fill>
      <patternFill patternType="lightGray"/>
    </fill>
    <fill>
      <patternFill patternType="solid">
        <fgColor rgb="FF99FF66"/>
        <bgColor rgb="FF99FF66"/>
      </patternFill>
    </fill>
    <fill>
      <patternFill patternType="solid">
        <fgColor rgb="FFE6E6E6"/>
        <bgColor rgb="FFE6E6E6"/>
      </patternFill>
    </fill>
    <fill>
      <patternFill patternType="solid">
        <fgColor rgb="FF2BD0D2"/>
        <bgColor rgb="FF2BD0D2"/>
      </patternFill>
    </fill>
    <fill>
      <patternFill patternType="solid">
        <fgColor rgb="FFB3B3B3"/>
        <bgColor rgb="FFB3B3B3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</fills>
  <borders count="25">
    <border/>
    <border>
      <top style="hair">
        <color rgb="FF000000"/>
      </top>
      <bottom style="hair">
        <color rgb="FF000000"/>
      </bottom>
    </border>
    <border>
      <bottom style="thin">
        <color rgb="FF000000"/>
      </bottom>
    </border>
    <border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</border>
    <border>
      <left style="thin">
        <color rgb="FF000000"/>
      </left>
      <right style="thin">
        <color rgb="FF000000"/>
      </right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top/>
      <bottom/>
    </border>
    <border>
      <top/>
      <bottom/>
    </border>
    <border>
      <right/>
      <top/>
      <bottom/>
    </border>
    <border>
      <left style="hair">
        <color rgb="FF000000"/>
      </left>
      <right style="hair">
        <color rgb="FF000000"/>
      </right>
      <top/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shrinkToFit="0" vertical="bottom" wrapText="0"/>
    </xf>
    <xf borderId="0" fillId="0" fontId="3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left" shrinkToFit="0" vertical="center" wrapText="1"/>
    </xf>
    <xf borderId="1" fillId="0" fontId="5" numFmtId="0" xfId="0" applyAlignment="1" applyBorder="1" applyFont="1">
      <alignment horizontal="left" shrinkToFit="0" vertical="center" wrapText="1"/>
    </xf>
    <xf borderId="1" fillId="0" fontId="6" numFmtId="0" xfId="0" applyAlignment="1" applyBorder="1" applyFont="1">
      <alignment horizontal="left" shrinkToFit="0" vertical="center" wrapText="1"/>
    </xf>
    <xf borderId="1" fillId="0" fontId="7" numFmtId="0" xfId="0" applyAlignment="1" applyBorder="1" applyFont="1">
      <alignment horizontal="center" shrinkToFit="0" vertical="center" wrapText="1"/>
    </xf>
    <xf borderId="1" fillId="0" fontId="8" numFmtId="0" xfId="0" applyAlignment="1" applyBorder="1" applyFont="1">
      <alignment horizontal="center" shrinkToFit="0" vertical="center" wrapText="1"/>
    </xf>
    <xf borderId="1" fillId="0" fontId="9" numFmtId="2" xfId="0" applyAlignment="1" applyBorder="1" applyFont="1" applyNumberFormat="1">
      <alignment horizontal="center" shrinkToFit="0" vertical="center" wrapText="1"/>
    </xf>
    <xf borderId="1" fillId="0" fontId="8" numFmtId="2" xfId="0" applyAlignment="1" applyBorder="1" applyFont="1" applyNumberFormat="1">
      <alignment horizontal="center" shrinkToFit="0" vertical="center" wrapText="1"/>
    </xf>
    <xf borderId="1" fillId="0" fontId="10" numFmtId="2" xfId="0" applyAlignment="1" applyBorder="1" applyFont="1" applyNumberFormat="1">
      <alignment horizontal="center" shrinkToFit="0" vertical="center" wrapText="1"/>
    </xf>
    <xf borderId="2" fillId="0" fontId="5" numFmtId="0" xfId="0" applyAlignment="1" applyBorder="1" applyFont="1">
      <alignment horizontal="left" shrinkToFit="0" vertical="center" wrapText="1"/>
    </xf>
    <xf borderId="2" fillId="0" fontId="6" numFmtId="0" xfId="0" applyAlignment="1" applyBorder="1" applyFont="1">
      <alignment horizontal="left" shrinkToFit="0" vertical="center" wrapText="1"/>
    </xf>
    <xf borderId="3" fillId="0" fontId="7" numFmtId="0" xfId="0" applyAlignment="1" applyBorder="1" applyFont="1">
      <alignment horizontal="center" shrinkToFit="0" vertical="center" wrapText="1"/>
    </xf>
    <xf borderId="3" fillId="0" fontId="8" numFmtId="0" xfId="0" applyAlignment="1" applyBorder="1" applyFont="1">
      <alignment horizontal="center" shrinkToFit="0" vertical="center" wrapText="1"/>
    </xf>
    <xf borderId="4" fillId="0" fontId="11" numFmtId="0" xfId="0" applyAlignment="1" applyBorder="1" applyFont="1">
      <alignment horizontal="center" shrinkToFit="0" vertical="center" wrapText="1"/>
    </xf>
    <xf borderId="4" fillId="0" fontId="12" numFmtId="0" xfId="0" applyBorder="1" applyFont="1"/>
    <xf borderId="5" fillId="0" fontId="8" numFmtId="0" xfId="0" applyAlignment="1" applyBorder="1" applyFont="1">
      <alignment horizontal="center" shrinkToFit="0" vertical="center" wrapText="1"/>
    </xf>
    <xf borderId="5" fillId="0" fontId="9" numFmtId="2" xfId="0" applyAlignment="1" applyBorder="1" applyFont="1" applyNumberFormat="1">
      <alignment horizontal="center" shrinkToFit="0" vertical="center" wrapText="1"/>
    </xf>
    <xf borderId="5" fillId="0" fontId="8" numFmtId="2" xfId="0" applyAlignment="1" applyBorder="1" applyFont="1" applyNumberFormat="1">
      <alignment horizontal="center" shrinkToFit="0" vertical="center" wrapText="1"/>
    </xf>
    <xf borderId="2" fillId="0" fontId="4" numFmtId="0" xfId="0" applyAlignment="1" applyBorder="1" applyFont="1">
      <alignment horizontal="left" shrinkToFit="0" vertical="center" wrapText="1"/>
    </xf>
    <xf borderId="0" fillId="0" fontId="5" numFmtId="0" xfId="0" applyAlignment="1" applyFont="1">
      <alignment horizontal="left" shrinkToFit="0" vertical="center" wrapText="1"/>
    </xf>
    <xf borderId="0" fillId="0" fontId="6" numFmtId="0" xfId="0" applyAlignment="1" applyFont="1">
      <alignment horizontal="left" shrinkToFit="0" vertical="center" wrapText="1"/>
    </xf>
    <xf borderId="0" fillId="0" fontId="7" numFmtId="0" xfId="0" applyAlignment="1" applyFont="1">
      <alignment horizontal="center" shrinkToFit="0" vertical="center" wrapText="1"/>
    </xf>
    <xf borderId="0" fillId="0" fontId="8" numFmtId="0" xfId="0" applyAlignment="1" applyFont="1">
      <alignment horizontal="center" shrinkToFit="0" vertical="center" wrapText="1"/>
    </xf>
    <xf borderId="0" fillId="0" fontId="11" numFmtId="0" xfId="0" applyAlignment="1" applyFont="1">
      <alignment horizontal="center" shrinkToFit="0" vertical="center" wrapText="1"/>
    </xf>
    <xf borderId="0" fillId="0" fontId="9" numFmtId="2" xfId="0" applyAlignment="1" applyFont="1" applyNumberFormat="1">
      <alignment horizontal="center" shrinkToFit="0" vertical="center" wrapText="1"/>
    </xf>
    <xf borderId="0" fillId="0" fontId="8" numFmtId="2" xfId="0" applyAlignment="1" applyFont="1" applyNumberFormat="1">
      <alignment horizontal="center" shrinkToFit="0" vertical="center" wrapText="1"/>
    </xf>
    <xf borderId="6" fillId="2" fontId="13" numFmtId="0" xfId="0" applyAlignment="1" applyBorder="1" applyFill="1" applyFont="1">
      <alignment horizontal="center" shrinkToFit="0" vertical="center" wrapText="1"/>
    </xf>
    <xf borderId="6" fillId="2" fontId="14" numFmtId="0" xfId="0" applyAlignment="1" applyBorder="1" applyFont="1">
      <alignment horizontal="center" shrinkToFit="0" vertical="center" wrapText="1"/>
    </xf>
    <xf borderId="7" fillId="2" fontId="14" numFmtId="0" xfId="0" applyAlignment="1" applyBorder="1" applyFont="1">
      <alignment horizontal="center" shrinkToFit="0" vertical="center" wrapText="1"/>
    </xf>
    <xf borderId="5" fillId="0" fontId="12" numFmtId="0" xfId="0" applyBorder="1" applyFont="1"/>
    <xf borderId="8" fillId="0" fontId="12" numFmtId="0" xfId="0" applyBorder="1" applyFont="1"/>
    <xf borderId="9" fillId="2" fontId="15" numFmtId="0" xfId="0" applyAlignment="1" applyBorder="1" applyFont="1">
      <alignment horizontal="center" shrinkToFit="0" vertical="center" wrapText="1"/>
    </xf>
    <xf borderId="9" fillId="2" fontId="15" numFmtId="2" xfId="0" applyAlignment="1" applyBorder="1" applyFont="1" applyNumberFormat="1">
      <alignment horizontal="center" shrinkToFit="0" vertical="center" wrapText="1"/>
    </xf>
    <xf borderId="0" fillId="0" fontId="16" numFmtId="0" xfId="0" applyAlignment="1" applyFont="1">
      <alignment horizontal="left" shrinkToFit="0" vertical="center" wrapText="1"/>
    </xf>
    <xf borderId="10" fillId="0" fontId="12" numFmtId="0" xfId="0" applyBorder="1" applyFont="1"/>
    <xf borderId="8" fillId="0" fontId="8" numFmtId="0" xfId="0" applyAlignment="1" applyBorder="1" applyFont="1">
      <alignment horizontal="center" shrinkToFit="0" vertical="center" wrapText="1"/>
    </xf>
    <xf borderId="9" fillId="3" fontId="9" numFmtId="0" xfId="0" applyAlignment="1" applyBorder="1" applyFill="1" applyFont="1">
      <alignment horizontal="center" shrinkToFit="0" vertical="center" wrapText="1"/>
    </xf>
    <xf borderId="9" fillId="0" fontId="8" numFmtId="0" xfId="0" applyAlignment="1" applyBorder="1" applyFont="1">
      <alignment horizontal="center" shrinkToFit="0" vertical="center" wrapText="1"/>
    </xf>
    <xf borderId="9" fillId="0" fontId="8" numFmtId="2" xfId="0" applyAlignment="1" applyBorder="1" applyFont="1" applyNumberFormat="1">
      <alignment horizontal="center" shrinkToFit="0" vertical="center" wrapText="1"/>
    </xf>
    <xf borderId="0" fillId="0" fontId="17" numFmtId="0" xfId="0" applyAlignment="1" applyFont="1">
      <alignment horizontal="left" shrinkToFit="0" vertical="center" wrapText="1"/>
    </xf>
    <xf borderId="11" fillId="0" fontId="18" numFmtId="0" xfId="0" applyAlignment="1" applyBorder="1" applyFont="1">
      <alignment horizontal="center" shrinkToFit="0" vertical="center" wrapText="1"/>
    </xf>
    <xf borderId="11" fillId="0" fontId="19" numFmtId="0" xfId="0" applyAlignment="1" applyBorder="1" applyFont="1">
      <alignment horizontal="center" shrinkToFit="0" vertical="center" wrapText="0"/>
    </xf>
    <xf borderId="11" fillId="0" fontId="19" numFmtId="0" xfId="0" applyAlignment="1" applyBorder="1" applyFont="1">
      <alignment horizontal="center" shrinkToFit="0" vertical="center" wrapText="1"/>
    </xf>
    <xf borderId="12" fillId="3" fontId="9" numFmtId="0" xfId="0" applyAlignment="1" applyBorder="1" applyFont="1">
      <alignment horizontal="center" shrinkToFit="0" vertical="center" wrapText="1"/>
    </xf>
    <xf borderId="9" fillId="4" fontId="8" numFmtId="0" xfId="0" applyAlignment="1" applyBorder="1" applyFill="1" applyFont="1">
      <alignment horizontal="center" shrinkToFit="0" vertical="center" wrapText="1"/>
    </xf>
    <xf borderId="6" fillId="0" fontId="8" numFmtId="0" xfId="0" applyAlignment="1" applyBorder="1" applyFont="1">
      <alignment horizontal="center" shrinkToFit="0" vertical="center" wrapText="1"/>
    </xf>
    <xf borderId="6" fillId="0" fontId="9" numFmtId="2" xfId="0" applyAlignment="1" applyBorder="1" applyFont="1" applyNumberFormat="1">
      <alignment horizontal="center" shrinkToFit="0" vertical="center" wrapText="1"/>
    </xf>
    <xf borderId="0" fillId="0" fontId="20" numFmtId="0" xfId="0" applyAlignment="1" applyFont="1">
      <alignment horizontal="left" shrinkToFit="0" vertical="center" wrapText="1"/>
    </xf>
    <xf borderId="13" fillId="0" fontId="18" numFmtId="0" xfId="0" applyAlignment="1" applyBorder="1" applyFont="1">
      <alignment horizontal="center" shrinkToFit="0" vertical="center" wrapText="1"/>
    </xf>
    <xf borderId="13" fillId="0" fontId="12" numFmtId="0" xfId="0" applyBorder="1" applyFont="1"/>
    <xf borderId="14" fillId="0" fontId="12" numFmtId="0" xfId="0" applyBorder="1" applyFont="1"/>
    <xf borderId="13" fillId="0" fontId="21" numFmtId="0" xfId="0" applyAlignment="1" applyBorder="1" applyFont="1">
      <alignment shrinkToFit="0" vertical="center" wrapText="1"/>
    </xf>
    <xf borderId="15" fillId="0" fontId="2" numFmtId="0" xfId="0" applyAlignment="1" applyBorder="1" applyFont="1">
      <alignment horizontal="center" shrinkToFit="0" vertical="bottom" wrapText="0"/>
    </xf>
    <xf borderId="16" fillId="0" fontId="12" numFmtId="0" xfId="0" applyBorder="1" applyFont="1"/>
    <xf borderId="9" fillId="5" fontId="8" numFmtId="0" xfId="0" applyAlignment="1" applyBorder="1" applyFill="1" applyFont="1">
      <alignment horizontal="center" shrinkToFit="0" vertical="center" wrapText="1"/>
    </xf>
    <xf borderId="9" fillId="5" fontId="9" numFmtId="2" xfId="0" applyAlignment="1" applyBorder="1" applyFont="1" applyNumberFormat="1">
      <alignment horizontal="center" shrinkToFit="0" vertical="center" wrapText="1"/>
    </xf>
    <xf borderId="6" fillId="0" fontId="14" numFmtId="0" xfId="0" applyAlignment="1" applyBorder="1" applyFont="1">
      <alignment horizontal="center" shrinkToFit="0" vertical="center" wrapText="1"/>
    </xf>
    <xf borderId="11" fillId="0" fontId="2" numFmtId="0" xfId="0" applyAlignment="1" applyBorder="1" applyFont="1">
      <alignment shrinkToFit="0" vertical="bottom" wrapText="0"/>
    </xf>
    <xf borderId="17" fillId="3" fontId="9" numFmtId="0" xfId="0" applyAlignment="1" applyBorder="1" applyFont="1">
      <alignment horizontal="center" shrinkToFit="0" vertical="center" wrapText="1"/>
    </xf>
    <xf borderId="10" fillId="0" fontId="9" numFmtId="2" xfId="0" applyAlignment="1" applyBorder="1" applyFont="1" applyNumberFormat="1">
      <alignment horizontal="center" shrinkToFit="0" vertical="center" wrapText="1"/>
    </xf>
    <xf borderId="9" fillId="0" fontId="9" numFmtId="2" xfId="0" applyAlignment="1" applyBorder="1" applyFont="1" applyNumberFormat="1">
      <alignment horizontal="center" shrinkToFit="0" vertical="center" wrapText="1"/>
    </xf>
    <xf borderId="9" fillId="0" fontId="9" numFmtId="0" xfId="0" applyAlignment="1" applyBorder="1" applyFont="1">
      <alignment horizontal="center" shrinkToFit="0" vertical="center" wrapText="1"/>
    </xf>
    <xf borderId="9" fillId="6" fontId="14" numFmtId="0" xfId="0" applyAlignment="1" applyBorder="1" applyFill="1" applyFont="1">
      <alignment horizontal="center" shrinkToFit="0" vertical="center" wrapText="1"/>
    </xf>
    <xf borderId="9" fillId="6" fontId="13" numFmtId="0" xfId="0" applyAlignment="1" applyBorder="1" applyFont="1">
      <alignment horizontal="center" shrinkToFit="0" vertical="center" wrapText="1"/>
    </xf>
    <xf borderId="17" fillId="6" fontId="9" numFmtId="0" xfId="0" applyAlignment="1" applyBorder="1" applyFont="1">
      <alignment horizontal="center" shrinkToFit="0" vertical="center" wrapText="1"/>
    </xf>
    <xf borderId="9" fillId="6" fontId="9" numFmtId="2" xfId="0" applyAlignment="1" applyBorder="1" applyFont="1" applyNumberFormat="1">
      <alignment horizontal="center" shrinkToFit="0" vertical="center" wrapText="1"/>
    </xf>
    <xf borderId="9" fillId="6" fontId="22" numFmtId="2" xfId="0" applyAlignment="1" applyBorder="1" applyFont="1" applyNumberFormat="1">
      <alignment horizontal="center" shrinkToFit="0" vertical="center" wrapText="1"/>
    </xf>
    <xf borderId="18" fillId="2" fontId="21" numFmtId="0" xfId="0" applyAlignment="1" applyBorder="1" applyFont="1">
      <alignment horizontal="center" shrinkToFit="0" vertical="center" wrapText="1"/>
    </xf>
    <xf borderId="19" fillId="0" fontId="12" numFmtId="0" xfId="0" applyBorder="1" applyFont="1"/>
    <xf borderId="20" fillId="0" fontId="12" numFmtId="0" xfId="0" applyBorder="1" applyFont="1"/>
    <xf borderId="0" fillId="0" fontId="21" numFmtId="0" xfId="0" applyAlignment="1" applyFont="1">
      <alignment horizontal="center" shrinkToFit="0" vertical="center" wrapText="1"/>
    </xf>
    <xf borderId="15" fillId="0" fontId="23" numFmtId="0" xfId="0" applyAlignment="1" applyBorder="1" applyFont="1">
      <alignment shrinkToFit="0" vertical="bottom" wrapText="0"/>
    </xf>
    <xf borderId="0" fillId="0" fontId="6" numFmtId="0" xfId="0" applyAlignment="1" applyFont="1">
      <alignment horizontal="center" shrinkToFit="0" vertical="center" wrapText="1"/>
    </xf>
    <xf borderId="0" fillId="0" fontId="8" numFmtId="0" xfId="0" applyAlignment="1" applyFont="1">
      <alignment horizontal="center" shrinkToFit="0" vertical="bottom" wrapText="1"/>
    </xf>
    <xf borderId="0" fillId="0" fontId="23" numFmtId="0" xfId="0" applyAlignment="1" applyFont="1">
      <alignment shrinkToFit="0" vertical="bottom" wrapText="0"/>
    </xf>
    <xf borderId="0" fillId="0" fontId="21" numFmtId="2" xfId="0" applyAlignment="1" applyFont="1" applyNumberFormat="1">
      <alignment horizontal="center" shrinkToFit="0" vertical="center" wrapText="1"/>
    </xf>
    <xf borderId="0" fillId="0" fontId="24" numFmtId="0" xfId="0" applyAlignment="1" applyFont="1">
      <alignment horizontal="left" shrinkToFit="0" vertical="center" wrapText="1"/>
    </xf>
    <xf borderId="0" fillId="0" fontId="25" numFmtId="0" xfId="0" applyAlignment="1" applyFont="1">
      <alignment shrinkToFit="0" vertical="bottom" wrapText="0"/>
    </xf>
    <xf borderId="0" fillId="0" fontId="19" numFmtId="2" xfId="0" applyAlignment="1" applyFont="1" applyNumberFormat="1">
      <alignment shrinkToFit="0" vertical="bottom" wrapText="0"/>
    </xf>
    <xf borderId="0" fillId="0" fontId="14" numFmtId="2" xfId="0" applyAlignment="1" applyFont="1" applyNumberFormat="1">
      <alignment shrinkToFit="0" vertical="bottom" wrapText="0"/>
    </xf>
    <xf borderId="11" fillId="0" fontId="14" numFmtId="0" xfId="0" applyAlignment="1" applyBorder="1" applyFont="1">
      <alignment horizontal="center" shrinkToFit="0" vertical="center" wrapText="1"/>
    </xf>
    <xf borderId="0" fillId="0" fontId="26" numFmtId="0" xfId="0" applyAlignment="1" applyFont="1">
      <alignment horizontal="center" shrinkToFit="0" vertical="bottom" wrapText="0"/>
    </xf>
    <xf borderId="15" fillId="0" fontId="8" numFmtId="0" xfId="0" applyAlignment="1" applyBorder="1" applyFont="1">
      <alignment horizontal="center" shrinkToFit="0" vertical="center" wrapText="1"/>
    </xf>
    <xf borderId="15" fillId="0" fontId="9" numFmtId="0" xfId="0" applyAlignment="1" applyBorder="1" applyFont="1">
      <alignment horizontal="center" shrinkToFit="0" vertical="center" wrapText="1"/>
    </xf>
    <xf borderId="10" fillId="0" fontId="9" numFmtId="2" xfId="0" applyAlignment="1" applyBorder="1" applyFont="1" applyNumberFormat="1">
      <alignment horizontal="left" shrinkToFit="0" vertical="center" wrapText="1"/>
    </xf>
    <xf borderId="9" fillId="2" fontId="27" numFmtId="0" xfId="0" applyAlignment="1" applyBorder="1" applyFont="1">
      <alignment horizontal="left" shrinkToFit="0" vertical="center" wrapText="1"/>
    </xf>
    <xf borderId="15" fillId="0" fontId="4" numFmtId="0" xfId="0" applyAlignment="1" applyBorder="1" applyFont="1">
      <alignment horizontal="left" shrinkToFit="0" vertical="center" wrapText="1"/>
    </xf>
    <xf borderId="15" fillId="0" fontId="2" numFmtId="0" xfId="0" applyAlignment="1" applyBorder="1" applyFont="1">
      <alignment shrinkToFit="0" vertical="bottom" wrapText="0"/>
    </xf>
    <xf borderId="6" fillId="0" fontId="10" numFmtId="0" xfId="0" applyAlignment="1" applyBorder="1" applyFont="1">
      <alignment horizontal="left" shrinkToFit="0" vertical="center" wrapText="1"/>
    </xf>
    <xf borderId="6" fillId="0" fontId="28" numFmtId="2" xfId="0" applyAlignment="1" applyBorder="1" applyFont="1" applyNumberFormat="1">
      <alignment horizontal="center" shrinkToFit="0" vertical="center" wrapText="1"/>
    </xf>
    <xf borderId="0" fillId="0" fontId="29" numFmtId="0" xfId="0" applyAlignment="1" applyFont="1">
      <alignment shrinkToFit="0" vertical="bottom" wrapText="0"/>
    </xf>
    <xf borderId="9" fillId="7" fontId="8" numFmtId="0" xfId="0" applyAlignment="1" applyBorder="1" applyFill="1" applyFont="1">
      <alignment horizontal="center" shrinkToFit="0" vertical="center" wrapText="1"/>
    </xf>
    <xf borderId="15" fillId="7" fontId="2" numFmtId="0" xfId="0" applyAlignment="1" applyBorder="1" applyFont="1">
      <alignment horizontal="center" shrinkToFit="0" vertical="bottom" wrapText="0"/>
    </xf>
    <xf borderId="6" fillId="0" fontId="27" numFmtId="0" xfId="0" applyAlignment="1" applyBorder="1" applyFont="1">
      <alignment horizontal="left" shrinkToFit="0" vertical="center" wrapText="1"/>
    </xf>
    <xf borderId="9" fillId="0" fontId="13" numFmtId="0" xfId="0" applyAlignment="1" applyBorder="1" applyFont="1">
      <alignment horizontal="center" shrinkToFit="0" vertical="center" wrapText="1"/>
    </xf>
    <xf borderId="9" fillId="5" fontId="10" numFmtId="0" xfId="0" applyAlignment="1" applyBorder="1" applyFont="1">
      <alignment horizontal="left" shrinkToFit="0" vertical="center" wrapText="1"/>
    </xf>
    <xf borderId="11" fillId="0" fontId="13" numFmtId="0" xfId="0" applyAlignment="1" applyBorder="1" applyFont="1">
      <alignment horizontal="center" shrinkToFit="0" vertical="center" wrapText="1"/>
    </xf>
    <xf borderId="10" fillId="0" fontId="10" numFmtId="0" xfId="0" applyAlignment="1" applyBorder="1" applyFont="1">
      <alignment horizontal="left" shrinkToFit="0" vertical="center" wrapText="1"/>
    </xf>
    <xf borderId="10" fillId="0" fontId="30" numFmtId="2" xfId="0" applyAlignment="1" applyBorder="1" applyFont="1" applyNumberFormat="1">
      <alignment horizontal="center" shrinkToFit="0" vertical="center" wrapText="1"/>
    </xf>
    <xf borderId="9" fillId="0" fontId="10" numFmtId="0" xfId="0" applyAlignment="1" applyBorder="1" applyFont="1">
      <alignment horizontal="left" shrinkToFit="0" vertical="center" wrapText="1"/>
    </xf>
    <xf borderId="9" fillId="0" fontId="28" numFmtId="2" xfId="0" applyAlignment="1" applyBorder="1" applyFont="1" applyNumberFormat="1">
      <alignment horizontal="center" shrinkToFit="0" vertical="center" wrapText="1"/>
    </xf>
    <xf borderId="21" fillId="7" fontId="14" numFmtId="0" xfId="0" applyAlignment="1" applyBorder="1" applyFont="1">
      <alignment horizontal="center" shrinkToFit="0" vertical="center" wrapText="1"/>
    </xf>
    <xf borderId="21" fillId="7" fontId="13" numFmtId="0" xfId="0" applyAlignment="1" applyBorder="1" applyFont="1">
      <alignment horizontal="center" shrinkToFit="0" vertical="center" wrapText="1"/>
    </xf>
    <xf borderId="22" fillId="5" fontId="8" numFmtId="0" xfId="0" applyAlignment="1" applyBorder="1" applyFont="1">
      <alignment horizontal="center" shrinkToFit="0" vertical="center" wrapText="1"/>
    </xf>
    <xf borderId="22" fillId="5" fontId="10" numFmtId="0" xfId="0" applyAlignment="1" applyBorder="1" applyFont="1">
      <alignment horizontal="left" shrinkToFit="0" vertical="center" wrapText="1"/>
    </xf>
    <xf borderId="23" fillId="5" fontId="8" numFmtId="0" xfId="0" applyAlignment="1" applyBorder="1" applyFont="1">
      <alignment horizontal="center" shrinkToFit="0" vertical="center" wrapText="1"/>
    </xf>
    <xf borderId="24" fillId="2" fontId="27" numFmtId="0" xfId="0" applyAlignment="1" applyBorder="1" applyFont="1">
      <alignment horizontal="left" shrinkToFit="0" vertical="center" wrapText="1"/>
    </xf>
    <xf borderId="24" fillId="2" fontId="21" numFmtId="0" xfId="0" applyAlignment="1" applyBorder="1" applyFont="1">
      <alignment horizontal="center" shrinkToFit="0" vertical="center" wrapText="1"/>
    </xf>
    <xf borderId="6" fillId="0" fontId="9" numFmtId="0" xfId="0" applyAlignment="1" applyBorder="1" applyFont="1">
      <alignment horizontal="center" shrinkToFit="0" vertical="center" wrapText="1"/>
    </xf>
    <xf borderId="9" fillId="0" fontId="27" numFmtId="0" xfId="0" applyAlignment="1" applyBorder="1" applyFont="1">
      <alignment horizontal="left" shrinkToFit="0" vertical="center" wrapText="1"/>
    </xf>
    <xf borderId="15" fillId="0" fontId="22" numFmtId="2" xfId="0" applyAlignment="1" applyBorder="1" applyFont="1" applyNumberFormat="1">
      <alignment horizontal="center" shrinkToFit="0" vertical="center" wrapText="0"/>
    </xf>
    <xf borderId="13" fillId="0" fontId="23" numFmtId="0" xfId="0" applyAlignment="1" applyBorder="1" applyFont="1">
      <alignment shrinkToFit="0" vertical="bottom" wrapText="0"/>
    </xf>
    <xf borderId="0" fillId="0" fontId="31" numFmtId="0" xfId="0" applyAlignment="1" applyFont="1">
      <alignment horizontal="left" shrinkToFit="0" vertical="center" wrapText="1"/>
    </xf>
    <xf borderId="0" fillId="0" fontId="27" numFmtId="0" xfId="0" applyAlignment="1" applyFont="1">
      <alignment horizontal="left" shrinkToFit="0" vertical="center" wrapText="1"/>
    </xf>
    <xf borderId="15" fillId="0" fontId="32" numFmtId="2" xfId="0" applyAlignment="1" applyBorder="1" applyFont="1" applyNumberFormat="1">
      <alignment horizontal="center" shrinkToFit="0" vertical="center" wrapText="0"/>
    </xf>
    <xf borderId="0" fillId="0" fontId="33" numFmtId="0" xfId="0" applyFont="1"/>
  </cellXfs>
  <cellStyles count="1">
    <cellStyle xfId="0" name="Normal" builtinId="0"/>
  </cellStyles>
  <dxfs count="1">
    <dxf>
      <font>
        <color rgb="FF000000"/>
        <name val="Georgia"/>
      </font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20" Type="http://schemas.openxmlformats.org/officeDocument/2006/relationships/image" Target="../media/image6.jpg"/><Relationship Id="rId22" Type="http://schemas.openxmlformats.org/officeDocument/2006/relationships/image" Target="../media/image5.jpg"/><Relationship Id="rId21" Type="http://schemas.openxmlformats.org/officeDocument/2006/relationships/image" Target="../media/image11.jpg"/><Relationship Id="rId24" Type="http://schemas.openxmlformats.org/officeDocument/2006/relationships/image" Target="../media/image20.jpg"/><Relationship Id="rId23" Type="http://schemas.openxmlformats.org/officeDocument/2006/relationships/image" Target="../media/image7.jpg"/><Relationship Id="rId1" Type="http://schemas.openxmlformats.org/officeDocument/2006/relationships/image" Target="../media/image1.jpg"/><Relationship Id="rId2" Type="http://schemas.openxmlformats.org/officeDocument/2006/relationships/image" Target="../media/image16.jpg"/><Relationship Id="rId3" Type="http://schemas.openxmlformats.org/officeDocument/2006/relationships/image" Target="../media/image10.jpg"/><Relationship Id="rId4" Type="http://schemas.openxmlformats.org/officeDocument/2006/relationships/image" Target="../media/image2.jpg"/><Relationship Id="rId9" Type="http://schemas.openxmlformats.org/officeDocument/2006/relationships/image" Target="../media/image22.jpg"/><Relationship Id="rId26" Type="http://schemas.openxmlformats.org/officeDocument/2006/relationships/image" Target="../media/image24.jpg"/><Relationship Id="rId25" Type="http://schemas.openxmlformats.org/officeDocument/2006/relationships/image" Target="../media/image21.jpg"/><Relationship Id="rId5" Type="http://schemas.openxmlformats.org/officeDocument/2006/relationships/image" Target="../media/image25.jpg"/><Relationship Id="rId6" Type="http://schemas.openxmlformats.org/officeDocument/2006/relationships/image" Target="../media/image8.jpg"/><Relationship Id="rId7" Type="http://schemas.openxmlformats.org/officeDocument/2006/relationships/image" Target="../media/image3.jpg"/><Relationship Id="rId8" Type="http://schemas.openxmlformats.org/officeDocument/2006/relationships/image" Target="../media/image15.jpg"/><Relationship Id="rId11" Type="http://schemas.openxmlformats.org/officeDocument/2006/relationships/image" Target="../media/image4.jpg"/><Relationship Id="rId10" Type="http://schemas.openxmlformats.org/officeDocument/2006/relationships/image" Target="../media/image12.jpg"/><Relationship Id="rId13" Type="http://schemas.openxmlformats.org/officeDocument/2006/relationships/image" Target="../media/image17.jpg"/><Relationship Id="rId12" Type="http://schemas.openxmlformats.org/officeDocument/2006/relationships/image" Target="../media/image9.jpg"/><Relationship Id="rId15" Type="http://schemas.openxmlformats.org/officeDocument/2006/relationships/image" Target="../media/image14.jpg"/><Relationship Id="rId14" Type="http://schemas.openxmlformats.org/officeDocument/2006/relationships/image" Target="../media/image26.jpg"/><Relationship Id="rId17" Type="http://schemas.openxmlformats.org/officeDocument/2006/relationships/image" Target="../media/image18.jpg"/><Relationship Id="rId16" Type="http://schemas.openxmlformats.org/officeDocument/2006/relationships/image" Target="../media/image13.jpg"/><Relationship Id="rId19" Type="http://schemas.openxmlformats.org/officeDocument/2006/relationships/image" Target="../media/image23.jpg"/><Relationship Id="rId18" Type="http://schemas.openxmlformats.org/officeDocument/2006/relationships/image" Target="../media/image19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209675" cy="55245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388</xdr:row>
      <xdr:rowOff>171450</xdr:rowOff>
    </xdr:from>
    <xdr:ext cx="2486025" cy="2533650"/>
    <xdr:pic>
      <xdr:nvPicPr>
        <xdr:cNvPr id="0" name="image16.jpg" title="Obraz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190500</xdr:colOff>
      <xdr:row>406</xdr:row>
      <xdr:rowOff>133350</xdr:rowOff>
    </xdr:from>
    <xdr:ext cx="2457450" cy="2581275"/>
    <xdr:pic>
      <xdr:nvPicPr>
        <xdr:cNvPr id="0" name="image10.jpg" title="Obraz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10</xdr:row>
      <xdr:rowOff>76200</xdr:rowOff>
    </xdr:from>
    <xdr:ext cx="2628900" cy="3562350"/>
    <xdr:pic>
      <xdr:nvPicPr>
        <xdr:cNvPr id="0" name="image2.jpg" title="Obraz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54</xdr:row>
      <xdr:rowOff>0</xdr:rowOff>
    </xdr:from>
    <xdr:ext cx="2333625" cy="3448050"/>
    <xdr:pic>
      <xdr:nvPicPr>
        <xdr:cNvPr id="0" name="image2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76</xdr:row>
      <xdr:rowOff>0</xdr:rowOff>
    </xdr:from>
    <xdr:ext cx="2333625" cy="3448050"/>
    <xdr:pic>
      <xdr:nvPicPr>
        <xdr:cNvPr id="0" name="image25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552450</xdr:colOff>
      <xdr:row>142</xdr:row>
      <xdr:rowOff>85725</xdr:rowOff>
    </xdr:from>
    <xdr:ext cx="1733550" cy="2552700"/>
    <xdr:pic>
      <xdr:nvPicPr>
        <xdr:cNvPr id="0" name="image8.jpg" title="Obraz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428625</xdr:colOff>
      <xdr:row>159</xdr:row>
      <xdr:rowOff>9525</xdr:rowOff>
    </xdr:from>
    <xdr:ext cx="1743075" cy="2571750"/>
    <xdr:pic>
      <xdr:nvPicPr>
        <xdr:cNvPr id="0" name="image3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533400</xdr:colOff>
      <xdr:row>121</xdr:row>
      <xdr:rowOff>152400</xdr:rowOff>
    </xdr:from>
    <xdr:ext cx="1762125" cy="2667000"/>
    <xdr:pic>
      <xdr:nvPicPr>
        <xdr:cNvPr id="0" name="image15.jpg" title="Obraz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371475</xdr:colOff>
      <xdr:row>176</xdr:row>
      <xdr:rowOff>0</xdr:rowOff>
    </xdr:from>
    <xdr:ext cx="1952625" cy="2895600"/>
    <xdr:pic>
      <xdr:nvPicPr>
        <xdr:cNvPr id="0" name="image22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194</xdr:row>
      <xdr:rowOff>0</xdr:rowOff>
    </xdr:from>
    <xdr:ext cx="1971675" cy="2924175"/>
    <xdr:pic>
      <xdr:nvPicPr>
        <xdr:cNvPr id="0" name="image12.jp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323850</xdr:colOff>
      <xdr:row>212</xdr:row>
      <xdr:rowOff>28575</xdr:rowOff>
    </xdr:from>
    <xdr:ext cx="1743075" cy="2571750"/>
    <xdr:pic>
      <xdr:nvPicPr>
        <xdr:cNvPr id="0" name="image4.jp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438150</xdr:colOff>
      <xdr:row>228</xdr:row>
      <xdr:rowOff>266700</xdr:rowOff>
    </xdr:from>
    <xdr:ext cx="1971675" cy="2924175"/>
    <xdr:pic>
      <xdr:nvPicPr>
        <xdr:cNvPr id="0" name="image9.jpg" title="Obraz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371475</xdr:colOff>
      <xdr:row>247</xdr:row>
      <xdr:rowOff>9525</xdr:rowOff>
    </xdr:from>
    <xdr:ext cx="1962150" cy="2914650"/>
    <xdr:pic>
      <xdr:nvPicPr>
        <xdr:cNvPr id="0" name="image17.jpg" title="Obraz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428625</xdr:colOff>
      <xdr:row>265</xdr:row>
      <xdr:rowOff>28575</xdr:rowOff>
    </xdr:from>
    <xdr:ext cx="1762125" cy="2600325"/>
    <xdr:pic>
      <xdr:nvPicPr>
        <xdr:cNvPr id="0" name="image26.jp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438150</xdr:colOff>
      <xdr:row>282</xdr:row>
      <xdr:rowOff>19050</xdr:rowOff>
    </xdr:from>
    <xdr:ext cx="1952625" cy="2895600"/>
    <xdr:pic>
      <xdr:nvPicPr>
        <xdr:cNvPr id="0" name="image14.jpg" title="Obraz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371475</xdr:colOff>
      <xdr:row>300</xdr:row>
      <xdr:rowOff>28575</xdr:rowOff>
    </xdr:from>
    <xdr:ext cx="1952625" cy="2895600"/>
    <xdr:pic>
      <xdr:nvPicPr>
        <xdr:cNvPr id="0" name="image13.jpg" title="Obraz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323850</xdr:colOff>
      <xdr:row>318</xdr:row>
      <xdr:rowOff>0</xdr:rowOff>
    </xdr:from>
    <xdr:ext cx="1752600" cy="2590800"/>
    <xdr:pic>
      <xdr:nvPicPr>
        <xdr:cNvPr id="0" name="image18.jpg"/>
        <xdr:cNvPicPr preferRelativeResize="0"/>
      </xdr:nvPicPr>
      <xdr:blipFill>
        <a:blip cstate="print" r:embed="rId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390525</xdr:colOff>
      <xdr:row>335</xdr:row>
      <xdr:rowOff>0</xdr:rowOff>
    </xdr:from>
    <xdr:ext cx="1924050" cy="2847975"/>
    <xdr:pic>
      <xdr:nvPicPr>
        <xdr:cNvPr id="0" name="image19.jpg"/>
        <xdr:cNvPicPr preferRelativeResize="0"/>
      </xdr:nvPicPr>
      <xdr:blipFill>
        <a:blip cstate="print" r:embed="rId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438150</xdr:colOff>
      <xdr:row>371</xdr:row>
      <xdr:rowOff>57150</xdr:rowOff>
    </xdr:from>
    <xdr:ext cx="1733550" cy="2533650"/>
    <xdr:pic>
      <xdr:nvPicPr>
        <xdr:cNvPr id="0" name="image23.jpg" title="Obraz"/>
        <xdr:cNvPicPr preferRelativeResize="0"/>
      </xdr:nvPicPr>
      <xdr:blipFill>
        <a:blip cstate="print" r:embed="rId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476250</xdr:colOff>
      <xdr:row>353</xdr:row>
      <xdr:rowOff>180975</xdr:rowOff>
    </xdr:from>
    <xdr:ext cx="1752600" cy="2600325"/>
    <xdr:pic>
      <xdr:nvPicPr>
        <xdr:cNvPr id="0" name="image6.jpg" title="Obraz"/>
        <xdr:cNvPicPr preferRelativeResize="0"/>
      </xdr:nvPicPr>
      <xdr:blipFill>
        <a:blip cstate="print" r:embed="rId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133350</xdr:colOff>
      <xdr:row>424</xdr:row>
      <xdr:rowOff>95250</xdr:rowOff>
    </xdr:from>
    <xdr:ext cx="2457450" cy="3733800"/>
    <xdr:pic>
      <xdr:nvPicPr>
        <xdr:cNvPr id="0" name="image11.jpg" title="Obraz"/>
        <xdr:cNvPicPr preferRelativeResize="0"/>
      </xdr:nvPicPr>
      <xdr:blipFill>
        <a:blip cstate="print" r:embed="rId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485775</xdr:colOff>
      <xdr:row>446</xdr:row>
      <xdr:rowOff>28575</xdr:rowOff>
    </xdr:from>
    <xdr:ext cx="1733550" cy="2562225"/>
    <xdr:pic>
      <xdr:nvPicPr>
        <xdr:cNvPr id="0" name="image5.jpg" title="Obraz"/>
        <xdr:cNvPicPr preferRelativeResize="0"/>
      </xdr:nvPicPr>
      <xdr:blipFill>
        <a:blip cstate="print" r:embed="rId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295275</xdr:colOff>
      <xdr:row>463</xdr:row>
      <xdr:rowOff>28575</xdr:rowOff>
    </xdr:from>
    <xdr:ext cx="2266950" cy="3733800"/>
    <xdr:pic>
      <xdr:nvPicPr>
        <xdr:cNvPr id="0" name="image7.jpg" title="Obraz"/>
        <xdr:cNvPicPr preferRelativeResize="0"/>
      </xdr:nvPicPr>
      <xdr:blipFill>
        <a:blip cstate="print" r:embed="rId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485775</xdr:colOff>
      <xdr:row>484</xdr:row>
      <xdr:rowOff>257175</xdr:rowOff>
    </xdr:from>
    <xdr:ext cx="1762125" cy="2667000"/>
    <xdr:pic>
      <xdr:nvPicPr>
        <xdr:cNvPr id="0" name="image20.jpg" title="Obraz"/>
        <xdr:cNvPicPr preferRelativeResize="0"/>
      </xdr:nvPicPr>
      <xdr:blipFill>
        <a:blip cstate="print" r:embed="rId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238125</xdr:colOff>
      <xdr:row>502</xdr:row>
      <xdr:rowOff>9525</xdr:rowOff>
    </xdr:from>
    <xdr:ext cx="2266950" cy="3371850"/>
    <xdr:pic>
      <xdr:nvPicPr>
        <xdr:cNvPr id="0" name="image21.jpg" title="Obraz"/>
        <xdr:cNvPicPr preferRelativeResize="0"/>
      </xdr:nvPicPr>
      <xdr:blipFill>
        <a:blip cstate="print" r:embed="rId2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409575</xdr:colOff>
      <xdr:row>522</xdr:row>
      <xdr:rowOff>47625</xdr:rowOff>
    </xdr:from>
    <xdr:ext cx="1933575" cy="2867025"/>
    <xdr:pic>
      <xdr:nvPicPr>
        <xdr:cNvPr id="0" name="image24.jpg" title="Obraz"/>
        <xdr:cNvPicPr preferRelativeResize="0"/>
      </xdr:nvPicPr>
      <xdr:blipFill>
        <a:blip cstate="print" r:embed="rId2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Georgia"/>
        <a:ea typeface="Georgia"/>
        <a:cs typeface="Georgia"/>
      </a:majorFont>
      <a:minorFont>
        <a:latin typeface="Georgia"/>
        <a:ea typeface="Georgia"/>
        <a:cs typeface="Georgi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hurtownia.anstel.pl/szukaj?q=S38044SS24" TargetMode="External"/><Relationship Id="rId84" Type="http://schemas.openxmlformats.org/officeDocument/2006/relationships/hyperlink" Target="https://hurtownia.anstel.pl/szukaj?q=P02033SS24" TargetMode="External"/><Relationship Id="rId83" Type="http://schemas.openxmlformats.org/officeDocument/2006/relationships/hyperlink" Target="https://hurtownia.anstel.pl/szukaj?q=S020341SS24" TargetMode="External"/><Relationship Id="rId42" Type="http://schemas.openxmlformats.org/officeDocument/2006/relationships/hyperlink" Target="https://hurtownia.anstel.pl/szukaj?q=F38045SS24" TargetMode="External"/><Relationship Id="rId86" Type="http://schemas.openxmlformats.org/officeDocument/2006/relationships/hyperlink" Target="https://hurtownia.anstel.pl/szukaj?q=F020351SS24" TargetMode="External"/><Relationship Id="rId41" Type="http://schemas.openxmlformats.org/officeDocument/2006/relationships/hyperlink" Target="https://hurtownia.anstel.pl/szukaj?q=M38042SS24" TargetMode="External"/><Relationship Id="rId85" Type="http://schemas.openxmlformats.org/officeDocument/2006/relationships/hyperlink" Target="https://hurtownia.anstel.pl/szukaj?q=M02032SS24" TargetMode="External"/><Relationship Id="rId44" Type="http://schemas.openxmlformats.org/officeDocument/2006/relationships/hyperlink" Target="https://hurtownia.anstel.pl/szukaj?q=F38045SS24" TargetMode="External"/><Relationship Id="rId88" Type="http://schemas.openxmlformats.org/officeDocument/2006/relationships/hyperlink" Target="https://hurtownia.anstel.pl/szukaj?q=F020355SS24" TargetMode="External"/><Relationship Id="rId43" Type="http://schemas.openxmlformats.org/officeDocument/2006/relationships/hyperlink" Target="https://hurtownia.anstel.pl/szukaj?q=M380411SS24" TargetMode="External"/><Relationship Id="rId87" Type="http://schemas.openxmlformats.org/officeDocument/2006/relationships/hyperlink" Target="https://hurtownia.anstel.pl/szukaj?q=M0203112SS24" TargetMode="External"/><Relationship Id="rId46" Type="http://schemas.openxmlformats.org/officeDocument/2006/relationships/hyperlink" Target="https://hurtownia.anstel.pl/szukaj?q=M3804111SS24" TargetMode="External"/><Relationship Id="rId45" Type="http://schemas.openxmlformats.org/officeDocument/2006/relationships/hyperlink" Target="https://hurtownia.anstel.pl/szukaj?q=S38044SS24" TargetMode="External"/><Relationship Id="rId89" Type="http://schemas.openxmlformats.org/officeDocument/2006/relationships/hyperlink" Target="https://hurtownia.anstel.pl/szukaj?q=S020342SS24" TargetMode="External"/><Relationship Id="rId80" Type="http://schemas.openxmlformats.org/officeDocument/2006/relationships/hyperlink" Target="https://hurtownia.anstel.pl/szukaj?q=M020311SS24" TargetMode="External"/><Relationship Id="rId82" Type="http://schemas.openxmlformats.org/officeDocument/2006/relationships/hyperlink" Target="https://hurtownia.anstel.pl/szukaj?q=S02034SS24" TargetMode="External"/><Relationship Id="rId81" Type="http://schemas.openxmlformats.org/officeDocument/2006/relationships/hyperlink" Target="https://hurtownia.anstel.pl/szukaj?q=F020354SS24" TargetMode="External"/><Relationship Id="rId1" Type="http://schemas.openxmlformats.org/officeDocument/2006/relationships/hyperlink" Target="https://hurtownia.anstel.pl/szukaj?q=M019811SS24" TargetMode="External"/><Relationship Id="rId2" Type="http://schemas.openxmlformats.org/officeDocument/2006/relationships/hyperlink" Target="https://hurtownia.anstel.pl/szukaj?q=F01985SS24" TargetMode="External"/><Relationship Id="rId3" Type="http://schemas.openxmlformats.org/officeDocument/2006/relationships/hyperlink" Target="https://hurtownia.anstel.pl/szukaj?q=S01984SS24" TargetMode="External"/><Relationship Id="rId4" Type="http://schemas.openxmlformats.org/officeDocument/2006/relationships/hyperlink" Target="https://hurtownia.anstel.pl/szukaj?q=S019841SS24" TargetMode="External"/><Relationship Id="rId9" Type="http://schemas.openxmlformats.org/officeDocument/2006/relationships/hyperlink" Target="https://hurtownia.anstel.pl/szukaj?q=P01983SS24" TargetMode="External"/><Relationship Id="rId48" Type="http://schemas.openxmlformats.org/officeDocument/2006/relationships/hyperlink" Target="https://hurtownia.anstel.pl/szukaj?q=S38044SS24" TargetMode="External"/><Relationship Id="rId47" Type="http://schemas.openxmlformats.org/officeDocument/2006/relationships/hyperlink" Target="https://hurtownia.anstel.pl/szukaj?q=F38045SS24" TargetMode="External"/><Relationship Id="rId49" Type="http://schemas.openxmlformats.org/officeDocument/2006/relationships/hyperlink" Target="https://hurtownia.anstel.pl/szukaj?q=M38042SS24" TargetMode="External"/><Relationship Id="rId5" Type="http://schemas.openxmlformats.org/officeDocument/2006/relationships/hyperlink" Target="https://hurtownia.anstel.pl/szukaj?q=P01983SS24" TargetMode="External"/><Relationship Id="rId6" Type="http://schemas.openxmlformats.org/officeDocument/2006/relationships/hyperlink" Target="https://hurtownia.anstel.pl/szukaj?q=F01985SS24" TargetMode="External"/><Relationship Id="rId7" Type="http://schemas.openxmlformats.org/officeDocument/2006/relationships/hyperlink" Target="https://hurtownia.anstel.pl/szukaj?q=S01984SS24" TargetMode="External"/><Relationship Id="rId8" Type="http://schemas.openxmlformats.org/officeDocument/2006/relationships/hyperlink" Target="https://hurtownia.anstel.pl/szukaj?q=S019841SS24" TargetMode="External"/><Relationship Id="rId73" Type="http://schemas.openxmlformats.org/officeDocument/2006/relationships/hyperlink" Target="https://hurtownia.anstel.pl/szukaj?q=M020311SS24" TargetMode="External"/><Relationship Id="rId72" Type="http://schemas.openxmlformats.org/officeDocument/2006/relationships/hyperlink" Target="https://hurtownia.anstel.pl/szukaj?q=MATS38134" TargetMode="External"/><Relationship Id="rId31" Type="http://schemas.openxmlformats.org/officeDocument/2006/relationships/hyperlink" Target="https://hurtownia.anstel.pl/szukaj?q=S380242SS24" TargetMode="External"/><Relationship Id="rId75" Type="http://schemas.openxmlformats.org/officeDocument/2006/relationships/hyperlink" Target="https://hurtownia.anstel.pl/szukaj?q=S02034SS24" TargetMode="External"/><Relationship Id="rId30" Type="http://schemas.openxmlformats.org/officeDocument/2006/relationships/hyperlink" Target="https://hurtownia.anstel.pl/szukaj?q=F380252SS24" TargetMode="External"/><Relationship Id="rId74" Type="http://schemas.openxmlformats.org/officeDocument/2006/relationships/hyperlink" Target="https://hurtownia.anstel.pl/szukaj?q=F020354SS24" TargetMode="External"/><Relationship Id="rId33" Type="http://schemas.openxmlformats.org/officeDocument/2006/relationships/hyperlink" Target="https://hurtownia.anstel.pl/szukaj?q=F380252SS24" TargetMode="External"/><Relationship Id="rId77" Type="http://schemas.openxmlformats.org/officeDocument/2006/relationships/hyperlink" Target="https://hurtownia.anstel.pl/szukaj?q=P02033SS24" TargetMode="External"/><Relationship Id="rId32" Type="http://schemas.openxmlformats.org/officeDocument/2006/relationships/hyperlink" Target="https://hurtownia.anstel.pl/szukaj?q=M380211SS24" TargetMode="External"/><Relationship Id="rId76" Type="http://schemas.openxmlformats.org/officeDocument/2006/relationships/hyperlink" Target="https://hurtownia.anstel.pl/szukaj?q=S020341SS24" TargetMode="External"/><Relationship Id="rId35" Type="http://schemas.openxmlformats.org/officeDocument/2006/relationships/hyperlink" Target="https://hurtownia.anstel.pl/szukaj?q=M380411SS24" TargetMode="External"/><Relationship Id="rId79" Type="http://schemas.openxmlformats.org/officeDocument/2006/relationships/hyperlink" Target="https://hurtownia.anstel.pl/szukaj?q=F020351SS24" TargetMode="External"/><Relationship Id="rId34" Type="http://schemas.openxmlformats.org/officeDocument/2006/relationships/hyperlink" Target="https://hurtownia.anstel.pl/szukaj?q=S380242SS24" TargetMode="External"/><Relationship Id="rId78" Type="http://schemas.openxmlformats.org/officeDocument/2006/relationships/hyperlink" Target="https://hurtownia.anstel.pl/szukaj?q=M02032SS24" TargetMode="External"/><Relationship Id="rId71" Type="http://schemas.openxmlformats.org/officeDocument/2006/relationships/hyperlink" Target="https://hurtownia.anstel.pl/szukaj?q=MATF38135" TargetMode="External"/><Relationship Id="rId70" Type="http://schemas.openxmlformats.org/officeDocument/2006/relationships/hyperlink" Target="https://hurtownia.anstel.pl/szukaj?q=MATM381311" TargetMode="External"/><Relationship Id="rId37" Type="http://schemas.openxmlformats.org/officeDocument/2006/relationships/hyperlink" Target="https://hurtownia.anstel.pl/szukaj?q=S38044SS24" TargetMode="External"/><Relationship Id="rId36" Type="http://schemas.openxmlformats.org/officeDocument/2006/relationships/hyperlink" Target="https://hurtownia.anstel.pl/szukaj?q=F38045SS24" TargetMode="External"/><Relationship Id="rId39" Type="http://schemas.openxmlformats.org/officeDocument/2006/relationships/hyperlink" Target="https://hurtownia.anstel.pl/szukaj?q=F38045SS24" TargetMode="External"/><Relationship Id="rId38" Type="http://schemas.openxmlformats.org/officeDocument/2006/relationships/hyperlink" Target="https://hurtownia.anstel.pl/szukaj?q=M3804111SS24" TargetMode="External"/><Relationship Id="rId62" Type="http://schemas.openxmlformats.org/officeDocument/2006/relationships/hyperlink" Target="https://hurtownia.anstel.pl/szukaj?q=M3808111SS24" TargetMode="External"/><Relationship Id="rId61" Type="http://schemas.openxmlformats.org/officeDocument/2006/relationships/hyperlink" Target="https://hurtownia.anstel.pl/szukaj?q=S38084SS24" TargetMode="External"/><Relationship Id="rId20" Type="http://schemas.openxmlformats.org/officeDocument/2006/relationships/hyperlink" Target="https://hurtownia.anstel.pl/szukaj?q=F01985SS24" TargetMode="External"/><Relationship Id="rId64" Type="http://schemas.openxmlformats.org/officeDocument/2006/relationships/hyperlink" Target="https://hurtownia.anstel.pl/szukaj?q=S38084SS24" TargetMode="External"/><Relationship Id="rId63" Type="http://schemas.openxmlformats.org/officeDocument/2006/relationships/hyperlink" Target="https://hurtownia.anstel.pl/szukaj?q=F38085SS24" TargetMode="External"/><Relationship Id="rId22" Type="http://schemas.openxmlformats.org/officeDocument/2006/relationships/hyperlink" Target="https://hurtownia.anstel.pl/szukaj?q=S019841SS24" TargetMode="External"/><Relationship Id="rId66" Type="http://schemas.openxmlformats.org/officeDocument/2006/relationships/hyperlink" Target="https://hurtownia.anstel.pl/szukaj?q=F380851SS24" TargetMode="External"/><Relationship Id="rId21" Type="http://schemas.openxmlformats.org/officeDocument/2006/relationships/hyperlink" Target="https://hurtownia.anstel.pl/szukaj?q=S01984SS24" TargetMode="External"/><Relationship Id="rId65" Type="http://schemas.openxmlformats.org/officeDocument/2006/relationships/hyperlink" Target="https://hurtownia.anstel.pl/szukaj?q=M38082SS24" TargetMode="External"/><Relationship Id="rId24" Type="http://schemas.openxmlformats.org/officeDocument/2006/relationships/hyperlink" Target="https://hurtownia.anstel.pl/szukaj?q=M0198112SS24" TargetMode="External"/><Relationship Id="rId68" Type="http://schemas.openxmlformats.org/officeDocument/2006/relationships/hyperlink" Target="https://hurtownia.anstel.pl/szukaj?q=MATF38135" TargetMode="External"/><Relationship Id="rId23" Type="http://schemas.openxmlformats.org/officeDocument/2006/relationships/hyperlink" Target="https://hurtownia.anstel.pl/szukaj?q=P01983SS24" TargetMode="External"/><Relationship Id="rId67" Type="http://schemas.openxmlformats.org/officeDocument/2006/relationships/hyperlink" Target="https://hurtownia.anstel.pl/szukaj?q=MATM381311" TargetMode="External"/><Relationship Id="rId60" Type="http://schemas.openxmlformats.org/officeDocument/2006/relationships/hyperlink" Target="https://hurtownia.anstel.pl/szukaj?q=F38085SS24" TargetMode="External"/><Relationship Id="rId26" Type="http://schemas.openxmlformats.org/officeDocument/2006/relationships/hyperlink" Target="https://hurtownia.anstel.pl/szukaj?q=S01984SS24" TargetMode="External"/><Relationship Id="rId25" Type="http://schemas.openxmlformats.org/officeDocument/2006/relationships/hyperlink" Target="https://hurtownia.anstel.pl/szukaj?q=F01985SS24" TargetMode="External"/><Relationship Id="rId69" Type="http://schemas.openxmlformats.org/officeDocument/2006/relationships/hyperlink" Target="https://hurtownia.anstel.pl/szukaj?q=MATS38134" TargetMode="External"/><Relationship Id="rId28" Type="http://schemas.openxmlformats.org/officeDocument/2006/relationships/hyperlink" Target="https://hurtownia.anstel.pl/szukaj?q=P01983SS24" TargetMode="External"/><Relationship Id="rId27" Type="http://schemas.openxmlformats.org/officeDocument/2006/relationships/hyperlink" Target="https://hurtownia.anstel.pl/szukaj?q=S019841SS24" TargetMode="External"/><Relationship Id="rId29" Type="http://schemas.openxmlformats.org/officeDocument/2006/relationships/hyperlink" Target="https://hurtownia.anstel.pl/szukaj?q=M380211SS24" TargetMode="External"/><Relationship Id="rId51" Type="http://schemas.openxmlformats.org/officeDocument/2006/relationships/hyperlink" Target="https://hurtownia.anstel.pl/szukaj?q=M380811SS24" TargetMode="External"/><Relationship Id="rId50" Type="http://schemas.openxmlformats.org/officeDocument/2006/relationships/hyperlink" Target="https://hurtownia.anstel.pl/szukaj?q=F38045SS24" TargetMode="External"/><Relationship Id="rId94" Type="http://schemas.openxmlformats.org/officeDocument/2006/relationships/drawing" Target="../drawings/drawing1.xml"/><Relationship Id="rId53" Type="http://schemas.openxmlformats.org/officeDocument/2006/relationships/hyperlink" Target="https://hurtownia.anstel.pl/szukaj?q=S38084SS24" TargetMode="External"/><Relationship Id="rId52" Type="http://schemas.openxmlformats.org/officeDocument/2006/relationships/hyperlink" Target="https://hurtownia.anstel.pl/szukaj?q=F38085SS24" TargetMode="External"/><Relationship Id="rId11" Type="http://schemas.openxmlformats.org/officeDocument/2006/relationships/hyperlink" Target="https://hurtownia.anstel.pl/szukaj?q=F01985SS24" TargetMode="External"/><Relationship Id="rId55" Type="http://schemas.openxmlformats.org/officeDocument/2006/relationships/hyperlink" Target="https://hurtownia.anstel.pl/szukaj?q=F38085SS24" TargetMode="External"/><Relationship Id="rId10" Type="http://schemas.openxmlformats.org/officeDocument/2006/relationships/hyperlink" Target="https://hurtownia.anstel.pl/szukaj?q=M0198112SS24" TargetMode="External"/><Relationship Id="rId54" Type="http://schemas.openxmlformats.org/officeDocument/2006/relationships/hyperlink" Target="https://hurtownia.anstel.pl/szukaj?q=M3808111SS24" TargetMode="External"/><Relationship Id="rId13" Type="http://schemas.openxmlformats.org/officeDocument/2006/relationships/hyperlink" Target="https://hurtownia.anstel.pl/szukaj?q=S019841SS24" TargetMode="External"/><Relationship Id="rId57" Type="http://schemas.openxmlformats.org/officeDocument/2006/relationships/hyperlink" Target="https://hurtownia.anstel.pl/szukaj?q=M38082SS24" TargetMode="External"/><Relationship Id="rId12" Type="http://schemas.openxmlformats.org/officeDocument/2006/relationships/hyperlink" Target="https://hurtownia.anstel.pl/szukaj?q=S01984SS24" TargetMode="External"/><Relationship Id="rId56" Type="http://schemas.openxmlformats.org/officeDocument/2006/relationships/hyperlink" Target="https://hurtownia.anstel.pl/szukaj?q=S38084SS24" TargetMode="External"/><Relationship Id="rId91" Type="http://schemas.openxmlformats.org/officeDocument/2006/relationships/hyperlink" Target="https://hurtownia.anstel.pl/szukaj?q=M382711SS24" TargetMode="External"/><Relationship Id="rId90" Type="http://schemas.openxmlformats.org/officeDocument/2006/relationships/hyperlink" Target="https://hurtownia.anstel.pl/szukaj?q=P02033SS24" TargetMode="External"/><Relationship Id="rId93" Type="http://schemas.openxmlformats.org/officeDocument/2006/relationships/hyperlink" Target="https://hurtownia.anstel.pl/szukaj?q=S38274SS24" TargetMode="External"/><Relationship Id="rId92" Type="http://schemas.openxmlformats.org/officeDocument/2006/relationships/hyperlink" Target="https://hurtownia.anstel.pl/szukaj?q=F38275SS24" TargetMode="External"/><Relationship Id="rId15" Type="http://schemas.openxmlformats.org/officeDocument/2006/relationships/hyperlink" Target="https://hurtownia.anstel.pl/szukaj?q=M019811SS24" TargetMode="External"/><Relationship Id="rId59" Type="http://schemas.openxmlformats.org/officeDocument/2006/relationships/hyperlink" Target="https://hurtownia.anstel.pl/szukaj?q=M380811SS24" TargetMode="External"/><Relationship Id="rId14" Type="http://schemas.openxmlformats.org/officeDocument/2006/relationships/hyperlink" Target="https://hurtownia.anstel.pl/szukaj?q=P01983SS24" TargetMode="External"/><Relationship Id="rId58" Type="http://schemas.openxmlformats.org/officeDocument/2006/relationships/hyperlink" Target="https://hurtownia.anstel.pl/szukaj?q=F380851SS24" TargetMode="External"/><Relationship Id="rId17" Type="http://schemas.openxmlformats.org/officeDocument/2006/relationships/hyperlink" Target="https://hurtownia.anstel.pl/szukaj?q=S01984SS24" TargetMode="External"/><Relationship Id="rId16" Type="http://schemas.openxmlformats.org/officeDocument/2006/relationships/hyperlink" Target="https://hurtownia.anstel.pl/szukaj?q=F01985SS24" TargetMode="External"/><Relationship Id="rId19" Type="http://schemas.openxmlformats.org/officeDocument/2006/relationships/hyperlink" Target="https://hurtownia.anstel.pl/szukaj?q=P01983SS24" TargetMode="External"/><Relationship Id="rId18" Type="http://schemas.openxmlformats.org/officeDocument/2006/relationships/hyperlink" Target="https://hurtownia.anstel.pl/szukaj?q=S019841SS24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6.75"/>
    <col customWidth="1" min="2" max="2" width="6.88"/>
    <col customWidth="1" min="3" max="3" width="6.13"/>
    <col customWidth="1" min="4" max="5" width="3.25"/>
    <col customWidth="1" min="6" max="7" width="3.13"/>
    <col customWidth="1" min="8" max="8" width="3.0"/>
    <col customWidth="1" min="9" max="9" width="2.88"/>
    <col customWidth="1" min="10" max="10" width="3.38"/>
    <col customWidth="1" min="11" max="11" width="2.88"/>
    <col customWidth="1" min="12" max="12" width="3.38"/>
    <col customWidth="1" min="13" max="13" width="5.0"/>
    <col customWidth="1" min="14" max="14" width="4.75"/>
    <col customWidth="1" min="15" max="15" width="31.13"/>
    <col customWidth="1" min="16" max="16" width="9.25"/>
    <col customWidth="1" min="17" max="17" width="8.63"/>
    <col customWidth="1" min="18" max="18" width="14.0"/>
    <col customWidth="1" min="19" max="19" width="21.63"/>
    <col customWidth="1" min="20" max="39" width="14.0"/>
  </cols>
  <sheetData>
    <row r="1" ht="57.75" customHeight="1">
      <c r="A1" s="1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ht="22.5" customHeight="1">
      <c r="A2" s="3" t="s">
        <v>0</v>
      </c>
      <c r="O2" s="4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ht="23.25" customHeight="1">
      <c r="A3" s="5" t="s">
        <v>1</v>
      </c>
      <c r="B3" s="6"/>
      <c r="C3" s="7"/>
      <c r="D3" s="8"/>
      <c r="E3" s="8"/>
      <c r="F3" s="8"/>
      <c r="G3" s="8"/>
      <c r="H3" s="8"/>
      <c r="I3" s="8"/>
      <c r="J3" s="8"/>
      <c r="K3" s="8"/>
      <c r="L3" s="9"/>
      <c r="M3" s="9"/>
      <c r="N3" s="10"/>
      <c r="O3" s="11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ht="23.25" customHeight="1">
      <c r="A4" s="12" t="s">
        <v>2</v>
      </c>
      <c r="B4" s="13"/>
      <c r="C4" s="14"/>
      <c r="D4" s="15"/>
      <c r="E4" s="15"/>
      <c r="F4" s="16"/>
      <c r="G4" s="17"/>
      <c r="H4" s="18"/>
      <c r="I4" s="18"/>
      <c r="J4" s="18"/>
      <c r="K4" s="18"/>
      <c r="L4" s="19"/>
      <c r="M4" s="19"/>
      <c r="N4" s="20"/>
      <c r="O4" s="21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ht="54.75" customHeight="1">
      <c r="A5" s="22"/>
      <c r="B5" s="23"/>
      <c r="C5" s="24"/>
      <c r="D5" s="25"/>
      <c r="E5" s="25"/>
      <c r="F5" s="26"/>
      <c r="G5" s="26"/>
      <c r="H5" s="25"/>
      <c r="I5" s="25"/>
      <c r="J5" s="25"/>
      <c r="K5" s="25"/>
      <c r="L5" s="27"/>
      <c r="M5" s="27" t="s">
        <v>3</v>
      </c>
      <c r="N5" s="28"/>
      <c r="O5" s="4" t="s">
        <v>4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</row>
    <row r="6" ht="31.5" customHeight="1">
      <c r="A6" s="29" t="s">
        <v>5</v>
      </c>
      <c r="B6" s="30" t="s">
        <v>6</v>
      </c>
      <c r="C6" s="29" t="s">
        <v>7</v>
      </c>
      <c r="D6" s="31" t="s">
        <v>8</v>
      </c>
      <c r="E6" s="32"/>
      <c r="F6" s="32"/>
      <c r="G6" s="32"/>
      <c r="H6" s="32"/>
      <c r="I6" s="32"/>
      <c r="J6" s="32"/>
      <c r="K6" s="33"/>
      <c r="L6" s="34" t="s">
        <v>9</v>
      </c>
      <c r="M6" s="35" t="s">
        <v>10</v>
      </c>
      <c r="N6" s="35" t="s">
        <v>11</v>
      </c>
      <c r="O6" s="36"/>
    </row>
    <row r="7" ht="21.0" customHeight="1">
      <c r="A7" s="37"/>
      <c r="B7" s="37"/>
      <c r="C7" s="37"/>
      <c r="D7" s="38"/>
      <c r="E7" s="39">
        <v>65.0</v>
      </c>
      <c r="F7" s="39">
        <v>70.0</v>
      </c>
      <c r="G7" s="39">
        <v>75.0</v>
      </c>
      <c r="H7" s="39">
        <v>80.0</v>
      </c>
      <c r="I7" s="39">
        <v>85.0</v>
      </c>
      <c r="J7" s="39">
        <v>90.0</v>
      </c>
      <c r="K7" s="39">
        <v>95.0</v>
      </c>
      <c r="L7" s="40"/>
      <c r="M7" s="41"/>
      <c r="N7" s="41"/>
      <c r="O7" s="42"/>
    </row>
    <row r="8" ht="21.0" customHeight="1">
      <c r="A8" s="43" t="s">
        <v>12</v>
      </c>
      <c r="B8" s="44" t="s">
        <v>13</v>
      </c>
      <c r="C8" s="45" t="s">
        <v>14</v>
      </c>
      <c r="D8" s="46" t="s">
        <v>15</v>
      </c>
      <c r="E8" s="47" t="s">
        <v>16</v>
      </c>
      <c r="F8" s="40"/>
      <c r="G8" s="40"/>
      <c r="H8" s="40"/>
      <c r="I8" s="40"/>
      <c r="J8" s="47" t="s">
        <v>17</v>
      </c>
      <c r="K8" s="47" t="s">
        <v>17</v>
      </c>
      <c r="L8" s="48">
        <v>0.0</v>
      </c>
      <c r="M8" s="49">
        <v>95.62</v>
      </c>
      <c r="N8" s="49">
        <f>PRODUCT(L8,M8)</f>
        <v>0</v>
      </c>
      <c r="O8" s="50" t="s">
        <v>18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</row>
    <row r="9" ht="21.0" customHeight="1">
      <c r="A9" s="51" t="s">
        <v>19</v>
      </c>
      <c r="B9" s="52"/>
      <c r="C9" s="52"/>
      <c r="D9" s="46" t="s">
        <v>20</v>
      </c>
      <c r="E9" s="40"/>
      <c r="F9" s="40"/>
      <c r="G9" s="40"/>
      <c r="H9" s="40"/>
      <c r="I9" s="40"/>
      <c r="K9" s="47" t="s">
        <v>16</v>
      </c>
      <c r="L9" s="53"/>
      <c r="M9" s="53"/>
      <c r="N9" s="53"/>
      <c r="O9" s="4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</row>
    <row r="10" ht="21.0" customHeight="1">
      <c r="A10" s="51" t="s">
        <v>14</v>
      </c>
      <c r="B10" s="52"/>
      <c r="C10" s="52"/>
      <c r="D10" s="46" t="s">
        <v>21</v>
      </c>
      <c r="E10" s="40"/>
      <c r="F10" s="40"/>
      <c r="G10" s="40"/>
      <c r="H10" s="40"/>
      <c r="I10" s="40"/>
      <c r="J10" s="47" t="s">
        <v>17</v>
      </c>
      <c r="K10" s="47" t="s">
        <v>17</v>
      </c>
      <c r="L10" s="53"/>
      <c r="M10" s="53"/>
      <c r="N10" s="53"/>
      <c r="O10" s="4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</row>
    <row r="11" ht="21.0" customHeight="1">
      <c r="A11" s="54"/>
      <c r="B11" s="52"/>
      <c r="C11" s="52"/>
      <c r="D11" s="46" t="s">
        <v>22</v>
      </c>
      <c r="E11" s="40"/>
      <c r="F11" s="40"/>
      <c r="G11" s="40"/>
      <c r="H11" s="55"/>
      <c r="I11" s="47" t="s">
        <v>17</v>
      </c>
      <c r="J11" s="47" t="s">
        <v>17</v>
      </c>
      <c r="K11" s="47" t="s">
        <v>17</v>
      </c>
      <c r="L11" s="53"/>
      <c r="M11" s="53"/>
      <c r="N11" s="53"/>
      <c r="O11" s="4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</row>
    <row r="12" ht="21.0" customHeight="1">
      <c r="A12" s="52"/>
      <c r="B12" s="52"/>
      <c r="C12" s="52"/>
      <c r="D12" s="46" t="s">
        <v>23</v>
      </c>
      <c r="E12" s="40"/>
      <c r="F12" s="40"/>
      <c r="G12" s="40"/>
      <c r="H12" s="47" t="s">
        <v>17</v>
      </c>
      <c r="I12" s="47" t="s">
        <v>16</v>
      </c>
      <c r="J12" s="47" t="s">
        <v>17</v>
      </c>
      <c r="K12" s="47" t="s">
        <v>17</v>
      </c>
      <c r="L12" s="53"/>
      <c r="M12" s="53"/>
      <c r="N12" s="53"/>
      <c r="O12" s="4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</row>
    <row r="13" ht="21.0" customHeight="1">
      <c r="A13" s="52"/>
      <c r="B13" s="52"/>
      <c r="C13" s="52"/>
      <c r="D13" s="46" t="s">
        <v>24</v>
      </c>
      <c r="E13" s="40"/>
      <c r="F13" s="40"/>
      <c r="G13" s="47" t="s">
        <v>17</v>
      </c>
      <c r="H13" s="47" t="s">
        <v>16</v>
      </c>
      <c r="I13" s="47" t="s">
        <v>16</v>
      </c>
      <c r="J13" s="47" t="s">
        <v>17</v>
      </c>
      <c r="K13" s="47" t="s">
        <v>17</v>
      </c>
      <c r="L13" s="53"/>
      <c r="M13" s="53"/>
      <c r="N13" s="53"/>
      <c r="O13" s="4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</row>
    <row r="14" ht="21.0" customHeight="1">
      <c r="A14" s="52"/>
      <c r="B14" s="52"/>
      <c r="C14" s="52"/>
      <c r="D14" s="46" t="s">
        <v>25</v>
      </c>
      <c r="E14" s="40"/>
      <c r="F14" s="47" t="s">
        <v>17</v>
      </c>
      <c r="G14" s="47" t="s">
        <v>16</v>
      </c>
      <c r="H14" s="47" t="s">
        <v>16</v>
      </c>
      <c r="I14" s="47" t="s">
        <v>16</v>
      </c>
      <c r="J14" s="47" t="s">
        <v>16</v>
      </c>
      <c r="K14" s="47" t="s">
        <v>16</v>
      </c>
      <c r="L14" s="53"/>
      <c r="M14" s="53"/>
      <c r="N14" s="53"/>
      <c r="O14" s="4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</row>
    <row r="15" ht="21.0" customHeight="1">
      <c r="A15" s="52"/>
      <c r="B15" s="52"/>
      <c r="C15" s="52"/>
      <c r="D15" s="46" t="s">
        <v>26</v>
      </c>
      <c r="E15" s="47" t="s">
        <v>17</v>
      </c>
      <c r="F15" s="47" t="s">
        <v>16</v>
      </c>
      <c r="G15" s="47" t="s">
        <v>16</v>
      </c>
      <c r="H15" s="47" t="s">
        <v>16</v>
      </c>
      <c r="I15" s="47" t="s">
        <v>16</v>
      </c>
      <c r="J15" s="47" t="s">
        <v>16</v>
      </c>
      <c r="K15" s="47" t="s">
        <v>16</v>
      </c>
      <c r="L15" s="53"/>
      <c r="M15" s="53"/>
      <c r="N15" s="53"/>
      <c r="O15" s="4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</row>
    <row r="16" ht="21.0" customHeight="1">
      <c r="A16" s="52"/>
      <c r="B16" s="56"/>
      <c r="C16" s="56"/>
      <c r="D16" s="57"/>
      <c r="E16" s="57"/>
      <c r="F16" s="57"/>
      <c r="G16" s="57"/>
      <c r="H16" s="57"/>
      <c r="I16" s="57"/>
      <c r="J16" s="57"/>
      <c r="K16" s="57"/>
      <c r="L16" s="58"/>
      <c r="M16" s="58"/>
      <c r="N16" s="57"/>
      <c r="O16" s="4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</row>
    <row r="17" ht="21.0" customHeight="1">
      <c r="A17" s="52"/>
      <c r="B17" s="59" t="s">
        <v>27</v>
      </c>
      <c r="C17" s="60"/>
      <c r="D17" s="61"/>
      <c r="E17" s="61"/>
      <c r="F17" s="61">
        <v>36.0</v>
      </c>
      <c r="G17" s="61">
        <v>38.0</v>
      </c>
      <c r="H17" s="61">
        <v>40.0</v>
      </c>
      <c r="I17" s="61">
        <v>42.0</v>
      </c>
      <c r="J17" s="61">
        <v>44.0</v>
      </c>
      <c r="K17" s="61"/>
      <c r="L17" s="62"/>
      <c r="M17" s="62"/>
      <c r="N17" s="63"/>
      <c r="O17" s="4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</row>
    <row r="18" ht="21.0" customHeight="1">
      <c r="A18" s="52"/>
      <c r="B18" s="37"/>
      <c r="C18" s="56"/>
      <c r="D18" s="57" t="s">
        <v>16</v>
      </c>
      <c r="E18" s="57" t="s">
        <v>16</v>
      </c>
      <c r="F18" s="64"/>
      <c r="G18" s="64"/>
      <c r="H18" s="64"/>
      <c r="I18" s="64"/>
      <c r="J18" s="40"/>
      <c r="K18" s="57" t="s">
        <v>17</v>
      </c>
      <c r="L18" s="62">
        <f>SUM(F18:J18)</f>
        <v>0</v>
      </c>
      <c r="M18" s="62">
        <v>48.55</v>
      </c>
      <c r="N18" s="63">
        <f>PRODUCT(L18,M18)</f>
        <v>0</v>
      </c>
      <c r="O18" s="50" t="s">
        <v>28</v>
      </c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</row>
    <row r="19" ht="21.0" customHeight="1">
      <c r="A19" s="52"/>
      <c r="B19" s="59" t="s">
        <v>29</v>
      </c>
      <c r="C19" s="60"/>
      <c r="D19" s="61"/>
      <c r="E19" s="61"/>
      <c r="F19" s="61">
        <v>36.0</v>
      </c>
      <c r="G19" s="61">
        <v>38.0</v>
      </c>
      <c r="H19" s="61">
        <v>40.0</v>
      </c>
      <c r="I19" s="61">
        <v>42.0</v>
      </c>
      <c r="J19" s="61">
        <v>44.0</v>
      </c>
      <c r="K19" s="61"/>
      <c r="L19" s="62"/>
      <c r="M19" s="62"/>
      <c r="N19" s="63"/>
      <c r="O19" s="4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</row>
    <row r="20" ht="21.0" customHeight="1">
      <c r="A20" s="52"/>
      <c r="B20" s="37"/>
      <c r="C20" s="56"/>
      <c r="D20" s="57" t="s">
        <v>16</v>
      </c>
      <c r="E20" s="57" t="s">
        <v>16</v>
      </c>
      <c r="F20" s="64"/>
      <c r="G20" s="64"/>
      <c r="H20" s="64"/>
      <c r="I20" s="64"/>
      <c r="J20" s="40"/>
      <c r="K20" s="57" t="s">
        <v>17</v>
      </c>
      <c r="L20" s="62">
        <f>SUM(F20:J20)</f>
        <v>0</v>
      </c>
      <c r="M20" s="62">
        <v>46.92</v>
      </c>
      <c r="N20" s="63">
        <f>PRODUCT(L20,M20)</f>
        <v>0</v>
      </c>
      <c r="O20" s="50" t="s">
        <v>30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</row>
    <row r="21" ht="21.0" customHeight="1">
      <c r="A21" s="52"/>
      <c r="B21" s="59" t="s">
        <v>31</v>
      </c>
      <c r="C21" s="60"/>
      <c r="D21" s="61"/>
      <c r="E21" s="61"/>
      <c r="F21" s="61">
        <v>36.0</v>
      </c>
      <c r="G21" s="61">
        <v>38.0</v>
      </c>
      <c r="H21" s="61">
        <v>40.0</v>
      </c>
      <c r="I21" s="61">
        <v>42.0</v>
      </c>
      <c r="J21" s="61">
        <v>44.0</v>
      </c>
      <c r="K21" s="61"/>
      <c r="L21" s="62"/>
      <c r="M21" s="62"/>
      <c r="N21" s="63"/>
      <c r="O21" s="4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</row>
    <row r="22" ht="21.0" customHeight="1">
      <c r="A22" s="52"/>
      <c r="B22" s="37"/>
      <c r="C22" s="56"/>
      <c r="D22" s="57" t="s">
        <v>16</v>
      </c>
      <c r="E22" s="57" t="s">
        <v>16</v>
      </c>
      <c r="F22" s="64"/>
      <c r="G22" s="64"/>
      <c r="H22" s="64"/>
      <c r="I22" s="64"/>
      <c r="J22" s="40"/>
      <c r="K22" s="57" t="s">
        <v>17</v>
      </c>
      <c r="L22" s="62">
        <f>SUM(F22:J22)</f>
        <v>0</v>
      </c>
      <c r="M22" s="62">
        <v>45.3</v>
      </c>
      <c r="N22" s="63">
        <f>PRODUCT(L22,M22)</f>
        <v>0</v>
      </c>
      <c r="O22" s="50" t="s">
        <v>32</v>
      </c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</row>
    <row r="23" ht="21.0" customHeight="1">
      <c r="A23" s="52"/>
      <c r="B23" s="59" t="s">
        <v>33</v>
      </c>
      <c r="C23" s="60"/>
      <c r="D23" s="61"/>
      <c r="E23" s="61"/>
      <c r="F23" s="61">
        <v>36.0</v>
      </c>
      <c r="G23" s="61">
        <v>38.0</v>
      </c>
      <c r="H23" s="61">
        <v>40.0</v>
      </c>
      <c r="I23" s="61">
        <v>42.0</v>
      </c>
      <c r="J23" s="61">
        <v>44.0</v>
      </c>
      <c r="K23" s="61"/>
      <c r="L23" s="62"/>
      <c r="M23" s="62"/>
      <c r="N23" s="63"/>
      <c r="O23" s="4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</row>
    <row r="24" ht="21.0" customHeight="1">
      <c r="A24" s="52"/>
      <c r="B24" s="37"/>
      <c r="C24" s="56"/>
      <c r="D24" s="57"/>
      <c r="E24" s="57"/>
      <c r="F24" s="64"/>
      <c r="G24" s="64"/>
      <c r="H24" s="64"/>
      <c r="I24" s="64"/>
      <c r="J24" s="40"/>
      <c r="K24" s="57" t="s">
        <v>17</v>
      </c>
      <c r="L24" s="62">
        <f>SUM(F24:J24)</f>
        <v>0</v>
      </c>
      <c r="M24" s="62">
        <v>64.78</v>
      </c>
      <c r="N24" s="63">
        <f>PRODUCT(L24,M24)</f>
        <v>0</v>
      </c>
      <c r="O24" s="50" t="s">
        <v>34</v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</row>
    <row r="25" ht="23.25" customHeight="1">
      <c r="A25" s="56"/>
      <c r="B25" s="65"/>
      <c r="C25" s="66"/>
      <c r="D25" s="67"/>
      <c r="E25" s="67"/>
      <c r="F25" s="67"/>
      <c r="G25" s="67"/>
      <c r="H25" s="67"/>
      <c r="I25" s="67"/>
      <c r="J25" s="67"/>
      <c r="K25" s="67"/>
      <c r="L25" s="68"/>
      <c r="M25" s="69"/>
      <c r="N25" s="68"/>
      <c r="O25" s="4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</row>
    <row r="26" ht="27.0" customHeight="1">
      <c r="A26" s="70"/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2"/>
      <c r="O26" s="4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</row>
    <row r="27" ht="27.0" customHeight="1">
      <c r="A27" s="73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4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</row>
    <row r="28" ht="30.75" customHeight="1">
      <c r="A28" s="29" t="s">
        <v>5</v>
      </c>
      <c r="B28" s="30" t="s">
        <v>6</v>
      </c>
      <c r="C28" s="29" t="s">
        <v>7</v>
      </c>
      <c r="D28" s="31" t="s">
        <v>8</v>
      </c>
      <c r="E28" s="32"/>
      <c r="F28" s="32"/>
      <c r="G28" s="32"/>
      <c r="H28" s="32"/>
      <c r="I28" s="32"/>
      <c r="J28" s="32"/>
      <c r="K28" s="33"/>
      <c r="L28" s="34" t="s">
        <v>9</v>
      </c>
      <c r="M28" s="35" t="s">
        <v>10</v>
      </c>
      <c r="N28" s="35" t="s">
        <v>11</v>
      </c>
      <c r="O28" s="42"/>
    </row>
    <row r="29" ht="21.0" customHeight="1">
      <c r="A29" s="37"/>
      <c r="B29" s="37"/>
      <c r="C29" s="37"/>
      <c r="D29" s="38"/>
      <c r="E29" s="39">
        <v>65.0</v>
      </c>
      <c r="F29" s="39">
        <v>70.0</v>
      </c>
      <c r="G29" s="39">
        <v>75.0</v>
      </c>
      <c r="H29" s="39">
        <v>80.0</v>
      </c>
      <c r="I29" s="39">
        <v>85.0</v>
      </c>
      <c r="J29" s="39">
        <v>90.0</v>
      </c>
      <c r="K29" s="39">
        <v>95.0</v>
      </c>
      <c r="L29" s="40"/>
      <c r="M29" s="41"/>
      <c r="N29" s="41"/>
      <c r="O29" s="42"/>
    </row>
    <row r="30" ht="21.0" customHeight="1">
      <c r="A30" s="43" t="s">
        <v>35</v>
      </c>
      <c r="B30" s="44" t="s">
        <v>13</v>
      </c>
      <c r="C30" s="45" t="s">
        <v>14</v>
      </c>
      <c r="D30" s="46" t="s">
        <v>15</v>
      </c>
      <c r="E30" s="47" t="s">
        <v>16</v>
      </c>
      <c r="F30" s="40"/>
      <c r="G30" s="40"/>
      <c r="H30" s="40"/>
      <c r="I30" s="40"/>
      <c r="J30" s="47" t="s">
        <v>17</v>
      </c>
      <c r="K30" s="47" t="s">
        <v>17</v>
      </c>
      <c r="L30" s="49">
        <f>SUM(E31:E37,I30:I33,F30:F36,G30:G35,H30:H34,J31:J32)</f>
        <v>0</v>
      </c>
      <c r="M30" s="49">
        <v>92.38</v>
      </c>
      <c r="N30" s="49">
        <f>PRODUCT(L30,M30)</f>
        <v>0</v>
      </c>
      <c r="O30" s="4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</row>
    <row r="31" ht="21.0" customHeight="1">
      <c r="A31" s="51" t="s">
        <v>19</v>
      </c>
      <c r="B31" s="52"/>
      <c r="C31" s="52"/>
      <c r="D31" s="46" t="s">
        <v>20</v>
      </c>
      <c r="E31" s="40"/>
      <c r="F31" s="40"/>
      <c r="G31" s="40"/>
      <c r="H31" s="40"/>
      <c r="I31" s="40"/>
      <c r="J31" s="74"/>
      <c r="K31" s="47" t="s">
        <v>16</v>
      </c>
      <c r="L31" s="53"/>
      <c r="M31" s="53"/>
      <c r="N31" s="53"/>
      <c r="O31" s="4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</row>
    <row r="32" ht="21.0" customHeight="1">
      <c r="A32" s="51" t="s">
        <v>14</v>
      </c>
      <c r="B32" s="52"/>
      <c r="C32" s="52"/>
      <c r="D32" s="46" t="s">
        <v>21</v>
      </c>
      <c r="E32" s="40"/>
      <c r="F32" s="40"/>
      <c r="G32" s="40"/>
      <c r="H32" s="40"/>
      <c r="I32" s="40"/>
      <c r="J32" s="40" t="s">
        <v>36</v>
      </c>
      <c r="K32" s="47" t="s">
        <v>17</v>
      </c>
      <c r="L32" s="53"/>
      <c r="M32" s="53"/>
      <c r="N32" s="53"/>
      <c r="O32" s="4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</row>
    <row r="33" ht="21.0" customHeight="1">
      <c r="A33" s="54"/>
      <c r="B33" s="52"/>
      <c r="C33" s="52"/>
      <c r="D33" s="46" t="s">
        <v>22</v>
      </c>
      <c r="E33" s="40"/>
      <c r="F33" s="40"/>
      <c r="G33" s="40"/>
      <c r="H33" s="55"/>
      <c r="I33" s="40"/>
      <c r="J33" s="47" t="s">
        <v>17</v>
      </c>
      <c r="K33" s="47" t="s">
        <v>17</v>
      </c>
      <c r="L33" s="53"/>
      <c r="M33" s="53"/>
      <c r="N33" s="53"/>
      <c r="O33" s="4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</row>
    <row r="34" ht="21.0" customHeight="1">
      <c r="A34" s="52"/>
      <c r="B34" s="52"/>
      <c r="C34" s="52"/>
      <c r="D34" s="46" t="s">
        <v>23</v>
      </c>
      <c r="E34" s="40"/>
      <c r="F34" s="40"/>
      <c r="G34" s="40"/>
      <c r="H34" s="55"/>
      <c r="I34" s="47" t="s">
        <v>16</v>
      </c>
      <c r="J34" s="47" t="s">
        <v>17</v>
      </c>
      <c r="K34" s="47" t="s">
        <v>17</v>
      </c>
      <c r="L34" s="53"/>
      <c r="M34" s="53"/>
      <c r="N34" s="53"/>
      <c r="O34" s="4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</row>
    <row r="35" ht="21.0" customHeight="1">
      <c r="A35" s="52"/>
      <c r="B35" s="52"/>
      <c r="C35" s="52"/>
      <c r="D35" s="46" t="s">
        <v>24</v>
      </c>
      <c r="E35" s="40"/>
      <c r="F35" s="40"/>
      <c r="G35" s="40"/>
      <c r="H35" s="47" t="s">
        <v>16</v>
      </c>
      <c r="I35" s="47" t="s">
        <v>16</v>
      </c>
      <c r="J35" s="47" t="s">
        <v>17</v>
      </c>
      <c r="K35" s="47" t="s">
        <v>17</v>
      </c>
      <c r="L35" s="53"/>
      <c r="M35" s="53"/>
      <c r="N35" s="53"/>
      <c r="O35" s="4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</row>
    <row r="36" ht="21.0" customHeight="1">
      <c r="A36" s="52"/>
      <c r="B36" s="52"/>
      <c r="C36" s="52"/>
      <c r="D36" s="46" t="s">
        <v>25</v>
      </c>
      <c r="E36" s="40"/>
      <c r="F36" s="40"/>
      <c r="G36" s="47" t="s">
        <v>16</v>
      </c>
      <c r="H36" s="47" t="s">
        <v>16</v>
      </c>
      <c r="I36" s="47" t="s">
        <v>16</v>
      </c>
      <c r="J36" s="47" t="s">
        <v>16</v>
      </c>
      <c r="K36" s="47" t="s">
        <v>16</v>
      </c>
      <c r="L36" s="53"/>
      <c r="M36" s="53"/>
      <c r="N36" s="53"/>
      <c r="O36" s="4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</row>
    <row r="37" ht="21.0" customHeight="1">
      <c r="A37" s="52"/>
      <c r="B37" s="52"/>
      <c r="C37" s="52"/>
      <c r="D37" s="46" t="s">
        <v>26</v>
      </c>
      <c r="E37" s="40"/>
      <c r="F37" s="47" t="s">
        <v>16</v>
      </c>
      <c r="G37" s="47" t="s">
        <v>16</v>
      </c>
      <c r="H37" s="47" t="s">
        <v>16</v>
      </c>
      <c r="I37" s="47" t="s">
        <v>16</v>
      </c>
      <c r="J37" s="47" t="s">
        <v>16</v>
      </c>
      <c r="K37" s="47" t="s">
        <v>16</v>
      </c>
      <c r="L37" s="53"/>
      <c r="M37" s="53"/>
      <c r="N37" s="53"/>
      <c r="O37" s="4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</row>
    <row r="38" ht="21.0" customHeight="1">
      <c r="A38" s="52"/>
      <c r="B38" s="56"/>
      <c r="C38" s="56"/>
      <c r="D38" s="57"/>
      <c r="E38" s="57"/>
      <c r="F38" s="57"/>
      <c r="G38" s="57"/>
      <c r="H38" s="57"/>
      <c r="I38" s="57"/>
      <c r="J38" s="57"/>
      <c r="K38" s="57"/>
      <c r="L38" s="58"/>
      <c r="M38" s="58"/>
      <c r="N38" s="57"/>
      <c r="O38" s="4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</row>
    <row r="39" ht="21.0" customHeight="1">
      <c r="A39" s="52"/>
      <c r="B39" s="59" t="s">
        <v>27</v>
      </c>
      <c r="C39" s="60"/>
      <c r="D39" s="61"/>
      <c r="E39" s="61"/>
      <c r="F39" s="61">
        <v>36.0</v>
      </c>
      <c r="G39" s="61">
        <v>38.0</v>
      </c>
      <c r="H39" s="61">
        <v>40.0</v>
      </c>
      <c r="I39" s="61">
        <v>42.0</v>
      </c>
      <c r="J39" s="61">
        <v>44.0</v>
      </c>
      <c r="K39" s="61"/>
      <c r="L39" s="62"/>
      <c r="M39" s="62"/>
      <c r="N39" s="63"/>
      <c r="O39" s="4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</row>
    <row r="40" ht="21.0" customHeight="1">
      <c r="A40" s="52"/>
      <c r="B40" s="37"/>
      <c r="C40" s="56"/>
      <c r="D40" s="57" t="s">
        <v>16</v>
      </c>
      <c r="E40" s="57" t="s">
        <v>16</v>
      </c>
      <c r="F40" s="64"/>
      <c r="G40" s="64"/>
      <c r="H40" s="64"/>
      <c r="I40" s="64"/>
      <c r="J40" s="40"/>
      <c r="K40" s="57" t="s">
        <v>17</v>
      </c>
      <c r="L40" s="62">
        <f>SUM(F40:J40)</f>
        <v>0</v>
      </c>
      <c r="M40" s="62">
        <v>48.55</v>
      </c>
      <c r="N40" s="63">
        <f>PRODUCT(L40,M40)</f>
        <v>0</v>
      </c>
      <c r="O40" s="50" t="s">
        <v>28</v>
      </c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</row>
    <row r="41" ht="21.0" customHeight="1">
      <c r="A41" s="52"/>
      <c r="B41" s="59" t="s">
        <v>29</v>
      </c>
      <c r="C41" s="60"/>
      <c r="D41" s="61"/>
      <c r="E41" s="61"/>
      <c r="F41" s="61">
        <v>36.0</v>
      </c>
      <c r="G41" s="61">
        <v>38.0</v>
      </c>
      <c r="H41" s="61">
        <v>40.0</v>
      </c>
      <c r="I41" s="61">
        <v>42.0</v>
      </c>
      <c r="J41" s="61">
        <v>44.0</v>
      </c>
      <c r="K41" s="61"/>
      <c r="L41" s="62"/>
      <c r="M41" s="62"/>
      <c r="N41" s="63"/>
      <c r="O41" s="4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</row>
    <row r="42" ht="21.0" customHeight="1">
      <c r="A42" s="52"/>
      <c r="B42" s="37"/>
      <c r="C42" s="56"/>
      <c r="D42" s="57" t="s">
        <v>16</v>
      </c>
      <c r="E42" s="57" t="s">
        <v>16</v>
      </c>
      <c r="F42" s="64"/>
      <c r="G42" s="64"/>
      <c r="H42" s="64"/>
      <c r="I42" s="64"/>
      <c r="J42" s="40"/>
      <c r="K42" s="57" t="s">
        <v>17</v>
      </c>
      <c r="L42" s="62">
        <f>SUM(F42:J42)</f>
        <v>0</v>
      </c>
      <c r="M42" s="62">
        <v>46.92</v>
      </c>
      <c r="N42" s="63">
        <f>PRODUCT(L42,M42)</f>
        <v>0</v>
      </c>
      <c r="O42" s="50" t="s">
        <v>30</v>
      </c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</row>
    <row r="43" ht="21.0" customHeight="1">
      <c r="A43" s="52"/>
      <c r="B43" s="59" t="s">
        <v>31</v>
      </c>
      <c r="C43" s="60"/>
      <c r="D43" s="61"/>
      <c r="E43" s="61"/>
      <c r="F43" s="61">
        <v>36.0</v>
      </c>
      <c r="G43" s="61">
        <v>38.0</v>
      </c>
      <c r="H43" s="61">
        <v>40.0</v>
      </c>
      <c r="I43" s="61">
        <v>42.0</v>
      </c>
      <c r="J43" s="61">
        <v>44.0</v>
      </c>
      <c r="K43" s="61"/>
      <c r="L43" s="62"/>
      <c r="M43" s="62"/>
      <c r="N43" s="63"/>
      <c r="O43" s="4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</row>
    <row r="44" ht="21.0" customHeight="1">
      <c r="A44" s="52"/>
      <c r="B44" s="37"/>
      <c r="C44" s="56"/>
      <c r="D44" s="57" t="s">
        <v>16</v>
      </c>
      <c r="E44" s="57" t="s">
        <v>16</v>
      </c>
      <c r="F44" s="64"/>
      <c r="G44" s="64"/>
      <c r="H44" s="64"/>
      <c r="I44" s="64"/>
      <c r="J44" s="40"/>
      <c r="K44" s="57" t="s">
        <v>17</v>
      </c>
      <c r="L44" s="62">
        <f>SUM(F44:J44)</f>
        <v>0</v>
      </c>
      <c r="M44" s="62">
        <v>45.3</v>
      </c>
      <c r="N44" s="63">
        <f>PRODUCT(L44,M44)</f>
        <v>0</v>
      </c>
      <c r="O44" s="50" t="s">
        <v>32</v>
      </c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</row>
    <row r="45" ht="21.0" customHeight="1">
      <c r="A45" s="52"/>
      <c r="B45" s="59" t="s">
        <v>33</v>
      </c>
      <c r="C45" s="60"/>
      <c r="D45" s="61"/>
      <c r="E45" s="61"/>
      <c r="F45" s="61">
        <v>36.0</v>
      </c>
      <c r="G45" s="61">
        <v>38.0</v>
      </c>
      <c r="H45" s="61">
        <v>40.0</v>
      </c>
      <c r="I45" s="61">
        <v>42.0</v>
      </c>
      <c r="J45" s="61">
        <v>44.0</v>
      </c>
      <c r="K45" s="61"/>
      <c r="L45" s="62"/>
      <c r="M45" s="62"/>
      <c r="N45" s="63"/>
      <c r="O45" s="4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</row>
    <row r="46" ht="21.0" customHeight="1">
      <c r="A46" s="52"/>
      <c r="B46" s="37"/>
      <c r="C46" s="56"/>
      <c r="D46" s="57"/>
      <c r="E46" s="57"/>
      <c r="F46" s="64"/>
      <c r="G46" s="64"/>
      <c r="H46" s="64"/>
      <c r="I46" s="64"/>
      <c r="J46" s="40"/>
      <c r="K46" s="57" t="s">
        <v>17</v>
      </c>
      <c r="L46" s="62">
        <f>SUM(F46:J46)</f>
        <v>0</v>
      </c>
      <c r="M46" s="62">
        <v>64.78</v>
      </c>
      <c r="N46" s="63">
        <f>PRODUCT(L46,M46)</f>
        <v>0</v>
      </c>
      <c r="O46" s="50" t="s">
        <v>34</v>
      </c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</row>
    <row r="47" ht="23.25" customHeight="1">
      <c r="A47" s="56"/>
      <c r="B47" s="65"/>
      <c r="C47" s="66"/>
      <c r="D47" s="67"/>
      <c r="E47" s="67"/>
      <c r="F47" s="67"/>
      <c r="G47" s="67"/>
      <c r="H47" s="67"/>
      <c r="I47" s="67"/>
      <c r="J47" s="67"/>
      <c r="K47" s="67"/>
      <c r="L47" s="68"/>
      <c r="M47" s="69"/>
      <c r="N47" s="68"/>
      <c r="O47" s="4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</row>
    <row r="48" ht="27.0" customHeight="1">
      <c r="A48" s="70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2"/>
      <c r="O48" s="4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</row>
    <row r="49" ht="12.75" customHeight="1">
      <c r="A49" s="22"/>
      <c r="B49" s="23"/>
      <c r="C49" s="24"/>
      <c r="D49" s="25"/>
      <c r="E49" s="25"/>
      <c r="F49" s="26"/>
      <c r="G49" s="26"/>
      <c r="H49" s="25"/>
      <c r="I49" s="25"/>
      <c r="J49" s="25"/>
      <c r="K49" s="25"/>
      <c r="L49" s="27"/>
      <c r="M49" s="27"/>
      <c r="N49" s="28"/>
      <c r="O49" s="4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</row>
    <row r="50" ht="21.0" customHeight="1">
      <c r="A50" s="29" t="s">
        <v>5</v>
      </c>
      <c r="B50" s="30" t="s">
        <v>6</v>
      </c>
      <c r="C50" s="29" t="s">
        <v>7</v>
      </c>
      <c r="D50" s="31" t="s">
        <v>8</v>
      </c>
      <c r="E50" s="32"/>
      <c r="F50" s="32"/>
      <c r="G50" s="32"/>
      <c r="H50" s="32"/>
      <c r="I50" s="32"/>
      <c r="J50" s="32"/>
      <c r="K50" s="33"/>
      <c r="L50" s="34" t="s">
        <v>9</v>
      </c>
      <c r="M50" s="35" t="s">
        <v>10</v>
      </c>
      <c r="N50" s="35" t="s">
        <v>11</v>
      </c>
      <c r="O50" s="42"/>
    </row>
    <row r="51" ht="21.0" customHeight="1">
      <c r="A51" s="37"/>
      <c r="B51" s="37"/>
      <c r="C51" s="37"/>
      <c r="D51" s="38"/>
      <c r="E51" s="39">
        <v>65.0</v>
      </c>
      <c r="F51" s="39">
        <v>70.0</v>
      </c>
      <c r="G51" s="39">
        <v>75.0</v>
      </c>
      <c r="H51" s="39">
        <v>80.0</v>
      </c>
      <c r="I51" s="39">
        <v>85.0</v>
      </c>
      <c r="J51" s="39">
        <v>90.0</v>
      </c>
      <c r="K51" s="39">
        <v>95.0</v>
      </c>
      <c r="L51" s="40"/>
      <c r="M51" s="41"/>
      <c r="N51" s="41"/>
      <c r="O51" s="42"/>
    </row>
    <row r="52" ht="18.75" customHeight="1">
      <c r="A52" s="43" t="s">
        <v>37</v>
      </c>
      <c r="B52" s="44" t="s">
        <v>13</v>
      </c>
      <c r="C52" s="45" t="s">
        <v>14</v>
      </c>
      <c r="D52" s="46" t="s">
        <v>15</v>
      </c>
      <c r="E52" s="47" t="s">
        <v>16</v>
      </c>
      <c r="F52" s="40"/>
      <c r="G52" s="40"/>
      <c r="H52" s="40"/>
      <c r="I52" s="40"/>
      <c r="J52" s="47" t="s">
        <v>17</v>
      </c>
      <c r="K52" s="47" t="s">
        <v>17</v>
      </c>
      <c r="L52" s="48">
        <f>SUM(E53:E58,F52:F57,G52:G56,H52:H55,I52:I54,J53)</f>
        <v>0</v>
      </c>
      <c r="M52" s="49">
        <v>92.38</v>
      </c>
      <c r="N52" s="49">
        <f>PRODUCT(L52,M52)</f>
        <v>0</v>
      </c>
      <c r="O52" s="50" t="s">
        <v>38</v>
      </c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</row>
    <row r="53" ht="18.75" customHeight="1">
      <c r="A53" s="51" t="s">
        <v>19</v>
      </c>
      <c r="B53" s="52"/>
      <c r="C53" s="52"/>
      <c r="D53" s="46" t="s">
        <v>20</v>
      </c>
      <c r="E53" s="40"/>
      <c r="F53" s="40"/>
      <c r="G53" s="40"/>
      <c r="H53" s="40"/>
      <c r="I53" s="40"/>
      <c r="K53" s="47" t="s">
        <v>16</v>
      </c>
      <c r="L53" s="53"/>
      <c r="M53" s="53"/>
      <c r="N53" s="53"/>
      <c r="O53" s="4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</row>
    <row r="54" ht="18.75" customHeight="1">
      <c r="A54" s="51" t="s">
        <v>14</v>
      </c>
      <c r="B54" s="52"/>
      <c r="C54" s="52"/>
      <c r="D54" s="46" t="s">
        <v>21</v>
      </c>
      <c r="E54" s="40"/>
      <c r="F54" s="40"/>
      <c r="G54" s="40"/>
      <c r="H54" s="40"/>
      <c r="I54" s="40"/>
      <c r="J54" s="47" t="s">
        <v>17</v>
      </c>
      <c r="K54" s="47" t="s">
        <v>17</v>
      </c>
      <c r="L54" s="53"/>
      <c r="M54" s="53"/>
      <c r="N54" s="53"/>
      <c r="O54" s="4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</row>
    <row r="55" ht="18.75" customHeight="1">
      <c r="A55" s="54"/>
      <c r="B55" s="52"/>
      <c r="C55" s="52"/>
      <c r="D55" s="46" t="s">
        <v>22</v>
      </c>
      <c r="E55" s="40"/>
      <c r="F55" s="40"/>
      <c r="G55" s="40"/>
      <c r="H55" s="55"/>
      <c r="I55" s="47" t="s">
        <v>17</v>
      </c>
      <c r="J55" s="47" t="s">
        <v>17</v>
      </c>
      <c r="K55" s="47" t="s">
        <v>17</v>
      </c>
      <c r="L55" s="53"/>
      <c r="M55" s="53"/>
      <c r="N55" s="53"/>
      <c r="O55" s="4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</row>
    <row r="56" ht="18.75" customHeight="1">
      <c r="A56" s="52"/>
      <c r="B56" s="52"/>
      <c r="C56" s="52"/>
      <c r="D56" s="46" t="s">
        <v>23</v>
      </c>
      <c r="E56" s="40"/>
      <c r="F56" s="40"/>
      <c r="G56" s="40"/>
      <c r="H56" s="47" t="s">
        <v>17</v>
      </c>
      <c r="I56" s="47" t="s">
        <v>16</v>
      </c>
      <c r="J56" s="47" t="s">
        <v>17</v>
      </c>
      <c r="K56" s="47" t="s">
        <v>17</v>
      </c>
      <c r="L56" s="53"/>
      <c r="M56" s="53"/>
      <c r="N56" s="53"/>
      <c r="O56" s="4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</row>
    <row r="57" ht="18.75" customHeight="1">
      <c r="A57" s="52"/>
      <c r="B57" s="52"/>
      <c r="C57" s="52"/>
      <c r="D57" s="46" t="s">
        <v>24</v>
      </c>
      <c r="E57" s="40"/>
      <c r="F57" s="40"/>
      <c r="G57" s="47" t="s">
        <v>17</v>
      </c>
      <c r="H57" s="47" t="s">
        <v>16</v>
      </c>
      <c r="I57" s="47" t="s">
        <v>16</v>
      </c>
      <c r="J57" s="47" t="s">
        <v>17</v>
      </c>
      <c r="K57" s="47" t="s">
        <v>17</v>
      </c>
      <c r="L57" s="53"/>
      <c r="M57" s="53"/>
      <c r="N57" s="53"/>
      <c r="O57" s="4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</row>
    <row r="58" ht="18.75" customHeight="1">
      <c r="A58" s="52"/>
      <c r="B58" s="52"/>
      <c r="C58" s="52"/>
      <c r="D58" s="46" t="s">
        <v>25</v>
      </c>
      <c r="E58" s="40"/>
      <c r="F58" s="47" t="s">
        <v>17</v>
      </c>
      <c r="G58" s="47" t="s">
        <v>16</v>
      </c>
      <c r="H58" s="47" t="s">
        <v>16</v>
      </c>
      <c r="I58" s="47" t="s">
        <v>16</v>
      </c>
      <c r="J58" s="47" t="s">
        <v>16</v>
      </c>
      <c r="K58" s="47" t="s">
        <v>16</v>
      </c>
      <c r="L58" s="53"/>
      <c r="M58" s="53"/>
      <c r="N58" s="53"/>
      <c r="O58" s="4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</row>
    <row r="59" ht="18.75" customHeight="1">
      <c r="A59" s="52"/>
      <c r="B59" s="52"/>
      <c r="C59" s="52"/>
      <c r="D59" s="46" t="s">
        <v>26</v>
      </c>
      <c r="E59" s="47" t="s">
        <v>17</v>
      </c>
      <c r="F59" s="47" t="s">
        <v>16</v>
      </c>
      <c r="G59" s="47" t="s">
        <v>16</v>
      </c>
      <c r="H59" s="47" t="s">
        <v>16</v>
      </c>
      <c r="I59" s="47" t="s">
        <v>16</v>
      </c>
      <c r="J59" s="47" t="s">
        <v>16</v>
      </c>
      <c r="K59" s="47" t="s">
        <v>16</v>
      </c>
      <c r="L59" s="53"/>
      <c r="M59" s="53"/>
      <c r="N59" s="53"/>
      <c r="O59" s="4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</row>
    <row r="60" ht="18.75" customHeight="1">
      <c r="A60" s="52"/>
      <c r="B60" s="56"/>
      <c r="C60" s="56"/>
      <c r="D60" s="57"/>
      <c r="E60" s="57"/>
      <c r="F60" s="57"/>
      <c r="G60" s="57"/>
      <c r="H60" s="57"/>
      <c r="I60" s="57"/>
      <c r="J60" s="57"/>
      <c r="K60" s="57"/>
      <c r="L60" s="58"/>
      <c r="M60" s="58"/>
      <c r="N60" s="57"/>
      <c r="O60" s="4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</row>
    <row r="61" ht="18.75" customHeight="1">
      <c r="A61" s="52"/>
      <c r="B61" s="59" t="s">
        <v>27</v>
      </c>
      <c r="C61" s="60"/>
      <c r="D61" s="61"/>
      <c r="E61" s="61"/>
      <c r="F61" s="61">
        <v>36.0</v>
      </c>
      <c r="G61" s="61">
        <v>38.0</v>
      </c>
      <c r="H61" s="61">
        <v>40.0</v>
      </c>
      <c r="I61" s="61">
        <v>42.0</v>
      </c>
      <c r="J61" s="61">
        <v>44.0</v>
      </c>
      <c r="K61" s="61"/>
      <c r="L61" s="62"/>
      <c r="M61" s="62"/>
      <c r="N61" s="63"/>
      <c r="O61" s="4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</row>
    <row r="62" ht="18.75" customHeight="1">
      <c r="A62" s="52"/>
      <c r="B62" s="37"/>
      <c r="C62" s="56"/>
      <c r="D62" s="57" t="s">
        <v>16</v>
      </c>
      <c r="E62" s="57" t="s">
        <v>16</v>
      </c>
      <c r="F62" s="64"/>
      <c r="G62" s="64"/>
      <c r="H62" s="64"/>
      <c r="I62" s="64"/>
      <c r="J62" s="40"/>
      <c r="K62" s="57" t="s">
        <v>17</v>
      </c>
      <c r="L62" s="62">
        <f>SUM(F62:J62)</f>
        <v>0</v>
      </c>
      <c r="M62" s="62">
        <v>48.55</v>
      </c>
      <c r="N62" s="63">
        <f>PRODUCT(L62,M62)</f>
        <v>0</v>
      </c>
      <c r="O62" s="50" t="s">
        <v>28</v>
      </c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</row>
    <row r="63" ht="18.75" customHeight="1">
      <c r="A63" s="52"/>
      <c r="B63" s="59" t="s">
        <v>29</v>
      </c>
      <c r="C63" s="60"/>
      <c r="D63" s="61"/>
      <c r="E63" s="61"/>
      <c r="F63" s="61">
        <v>36.0</v>
      </c>
      <c r="G63" s="61">
        <v>38.0</v>
      </c>
      <c r="H63" s="61">
        <v>40.0</v>
      </c>
      <c r="I63" s="61">
        <v>42.0</v>
      </c>
      <c r="J63" s="61">
        <v>44.0</v>
      </c>
      <c r="K63" s="61"/>
      <c r="L63" s="62"/>
      <c r="M63" s="62"/>
      <c r="N63" s="63"/>
      <c r="O63" s="4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</row>
    <row r="64" ht="18.75" customHeight="1">
      <c r="A64" s="52"/>
      <c r="B64" s="37"/>
      <c r="C64" s="56"/>
      <c r="D64" s="57" t="s">
        <v>16</v>
      </c>
      <c r="E64" s="57" t="s">
        <v>16</v>
      </c>
      <c r="F64" s="64"/>
      <c r="G64" s="64"/>
      <c r="H64" s="64"/>
      <c r="I64" s="64"/>
      <c r="J64" s="40"/>
      <c r="K64" s="57" t="s">
        <v>17</v>
      </c>
      <c r="L64" s="62">
        <f>SUM(F64:J64)</f>
        <v>0</v>
      </c>
      <c r="M64" s="62">
        <v>46.92</v>
      </c>
      <c r="N64" s="63">
        <f>PRODUCT(L64,M64)</f>
        <v>0</v>
      </c>
      <c r="O64" s="50" t="s">
        <v>30</v>
      </c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</row>
    <row r="65" ht="18.75" customHeight="1">
      <c r="A65" s="52"/>
      <c r="B65" s="59" t="s">
        <v>31</v>
      </c>
      <c r="C65" s="60"/>
      <c r="D65" s="61"/>
      <c r="E65" s="61"/>
      <c r="F65" s="61">
        <v>36.0</v>
      </c>
      <c r="G65" s="61">
        <v>38.0</v>
      </c>
      <c r="H65" s="61">
        <v>40.0</v>
      </c>
      <c r="I65" s="61">
        <v>42.0</v>
      </c>
      <c r="J65" s="61">
        <v>44.0</v>
      </c>
      <c r="K65" s="61"/>
      <c r="L65" s="62"/>
      <c r="M65" s="62"/>
      <c r="N65" s="63"/>
      <c r="O65" s="4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</row>
    <row r="66" ht="18.75" customHeight="1">
      <c r="A66" s="52"/>
      <c r="B66" s="37"/>
      <c r="C66" s="56"/>
      <c r="D66" s="57" t="s">
        <v>16</v>
      </c>
      <c r="E66" s="57" t="s">
        <v>16</v>
      </c>
      <c r="F66" s="64"/>
      <c r="G66" s="64"/>
      <c r="H66" s="64"/>
      <c r="I66" s="64"/>
      <c r="J66" s="40"/>
      <c r="K66" s="57" t="s">
        <v>17</v>
      </c>
      <c r="L66" s="62">
        <f>SUM(F66:J66)</f>
        <v>0</v>
      </c>
      <c r="M66" s="62">
        <v>45.3</v>
      </c>
      <c r="N66" s="63">
        <f>PRODUCT(L66,M66)</f>
        <v>0</v>
      </c>
      <c r="O66" s="50" t="s">
        <v>32</v>
      </c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</row>
    <row r="67" ht="18.75" customHeight="1">
      <c r="A67" s="52"/>
      <c r="B67" s="59" t="s">
        <v>33</v>
      </c>
      <c r="C67" s="60"/>
      <c r="D67" s="61"/>
      <c r="E67" s="61"/>
      <c r="F67" s="61">
        <v>36.0</v>
      </c>
      <c r="G67" s="61">
        <v>38.0</v>
      </c>
      <c r="H67" s="61">
        <v>40.0</v>
      </c>
      <c r="I67" s="61">
        <v>42.0</v>
      </c>
      <c r="J67" s="61">
        <v>44.0</v>
      </c>
      <c r="K67" s="61"/>
      <c r="L67" s="62"/>
      <c r="M67" s="62"/>
      <c r="N67" s="63"/>
      <c r="O67" s="4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</row>
    <row r="68" ht="18.75" customHeight="1">
      <c r="A68" s="52"/>
      <c r="B68" s="37"/>
      <c r="C68" s="56"/>
      <c r="D68" s="57"/>
      <c r="E68" s="57"/>
      <c r="F68" s="64"/>
      <c r="G68" s="64"/>
      <c r="H68" s="64"/>
      <c r="I68" s="64"/>
      <c r="J68" s="40"/>
      <c r="K68" s="57" t="s">
        <v>17</v>
      </c>
      <c r="L68" s="62">
        <f>SUM(F68:J68)</f>
        <v>0</v>
      </c>
      <c r="M68" s="62">
        <v>64.78</v>
      </c>
      <c r="N68" s="63">
        <f>PRODUCT(L68,M68)</f>
        <v>0</v>
      </c>
      <c r="O68" s="50" t="s">
        <v>34</v>
      </c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</row>
    <row r="69" ht="18.75" customHeight="1">
      <c r="A69" s="56"/>
      <c r="B69" s="65"/>
      <c r="C69" s="66"/>
      <c r="D69" s="67"/>
      <c r="E69" s="67"/>
      <c r="F69" s="67"/>
      <c r="G69" s="67"/>
      <c r="H69" s="67"/>
      <c r="I69" s="67"/>
      <c r="J69" s="67"/>
      <c r="K69" s="67"/>
      <c r="L69" s="68"/>
      <c r="M69" s="69"/>
      <c r="N69" s="68"/>
      <c r="O69" s="4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</row>
    <row r="70" ht="18.75" customHeight="1">
      <c r="A70" s="70"/>
      <c r="B70" s="71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2"/>
      <c r="O70" s="4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</row>
    <row r="71" ht="18.75" customHeight="1">
      <c r="A71" s="25"/>
      <c r="B71" s="75"/>
      <c r="C71" s="24"/>
      <c r="D71" s="25"/>
      <c r="E71" s="25"/>
      <c r="F71" s="76"/>
      <c r="G71" s="25"/>
      <c r="H71" s="25"/>
      <c r="I71" s="25"/>
      <c r="J71" s="25"/>
      <c r="K71" s="25"/>
      <c r="L71" s="27"/>
      <c r="M71" s="27"/>
      <c r="N71" s="28"/>
      <c r="O71" s="4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</row>
    <row r="72" ht="21.0" customHeight="1">
      <c r="A72" s="29" t="s">
        <v>5</v>
      </c>
      <c r="B72" s="30" t="s">
        <v>6</v>
      </c>
      <c r="C72" s="29" t="s">
        <v>7</v>
      </c>
      <c r="D72" s="31" t="s">
        <v>8</v>
      </c>
      <c r="E72" s="32"/>
      <c r="F72" s="32"/>
      <c r="G72" s="32"/>
      <c r="H72" s="32"/>
      <c r="I72" s="32"/>
      <c r="J72" s="32"/>
      <c r="K72" s="33"/>
      <c r="L72" s="34" t="s">
        <v>9</v>
      </c>
      <c r="M72" s="35" t="s">
        <v>10</v>
      </c>
      <c r="N72" s="35" t="s">
        <v>11</v>
      </c>
      <c r="O72" s="42"/>
    </row>
    <row r="73" ht="21.0" customHeight="1">
      <c r="A73" s="37"/>
      <c r="B73" s="37"/>
      <c r="C73" s="37"/>
      <c r="D73" s="38"/>
      <c r="E73" s="39">
        <v>65.0</v>
      </c>
      <c r="F73" s="39">
        <v>70.0</v>
      </c>
      <c r="G73" s="39">
        <v>75.0</v>
      </c>
      <c r="H73" s="39">
        <v>80.0</v>
      </c>
      <c r="I73" s="39">
        <v>85.0</v>
      </c>
      <c r="J73" s="39">
        <v>90.0</v>
      </c>
      <c r="K73" s="39">
        <v>95.0</v>
      </c>
      <c r="L73" s="40"/>
      <c r="M73" s="41"/>
      <c r="N73" s="41"/>
      <c r="O73" s="42"/>
    </row>
    <row r="74" ht="18.75" customHeight="1">
      <c r="A74" s="43" t="s">
        <v>12</v>
      </c>
      <c r="B74" s="44" t="s">
        <v>13</v>
      </c>
      <c r="C74" s="45" t="s">
        <v>39</v>
      </c>
      <c r="D74" s="46" t="s">
        <v>15</v>
      </c>
      <c r="E74" s="47" t="s">
        <v>16</v>
      </c>
      <c r="F74" s="40"/>
      <c r="G74" s="40"/>
      <c r="H74" s="40"/>
      <c r="I74" s="40"/>
      <c r="J74" s="47" t="s">
        <v>17</v>
      </c>
      <c r="K74" s="47" t="s">
        <v>17</v>
      </c>
      <c r="L74" s="48">
        <f>SUM(E75:E80,F74:F79,G74:G78,H74:H77,I74:I76,J75)</f>
        <v>0</v>
      </c>
      <c r="M74" s="49">
        <v>95.62</v>
      </c>
      <c r="N74" s="49">
        <f>PRODUCT(L74,M74)</f>
        <v>0</v>
      </c>
      <c r="O74" s="50" t="s">
        <v>18</v>
      </c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</row>
    <row r="75" ht="18.75" customHeight="1">
      <c r="A75" s="51" t="s">
        <v>19</v>
      </c>
      <c r="B75" s="52"/>
      <c r="C75" s="52"/>
      <c r="D75" s="46" t="s">
        <v>20</v>
      </c>
      <c r="E75" s="40"/>
      <c r="F75" s="40"/>
      <c r="G75" s="40"/>
      <c r="H75" s="40"/>
      <c r="I75" s="40"/>
      <c r="K75" s="47" t="s">
        <v>16</v>
      </c>
      <c r="L75" s="53"/>
      <c r="M75" s="53"/>
      <c r="N75" s="53"/>
      <c r="O75" s="4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</row>
    <row r="76" ht="18.75" customHeight="1">
      <c r="A76" s="51" t="s">
        <v>40</v>
      </c>
      <c r="B76" s="52"/>
      <c r="C76" s="52"/>
      <c r="D76" s="46" t="s">
        <v>21</v>
      </c>
      <c r="E76" s="40"/>
      <c r="F76" s="40"/>
      <c r="G76" s="40"/>
      <c r="H76" s="40"/>
      <c r="I76" s="40"/>
      <c r="J76" s="47" t="s">
        <v>17</v>
      </c>
      <c r="K76" s="47" t="s">
        <v>17</v>
      </c>
      <c r="L76" s="53"/>
      <c r="M76" s="53"/>
      <c r="N76" s="53"/>
      <c r="O76" s="4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</row>
    <row r="77" ht="18.75" customHeight="1">
      <c r="A77" s="54"/>
      <c r="B77" s="52"/>
      <c r="C77" s="52"/>
      <c r="D77" s="46" t="s">
        <v>22</v>
      </c>
      <c r="E77" s="40"/>
      <c r="F77" s="40"/>
      <c r="G77" s="40"/>
      <c r="H77" s="55"/>
      <c r="I77" s="47" t="s">
        <v>17</v>
      </c>
      <c r="J77" s="47" t="s">
        <v>17</v>
      </c>
      <c r="K77" s="47" t="s">
        <v>17</v>
      </c>
      <c r="L77" s="53"/>
      <c r="M77" s="53"/>
      <c r="N77" s="53"/>
      <c r="O77" s="4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</row>
    <row r="78" ht="18.75" customHeight="1">
      <c r="A78" s="52"/>
      <c r="B78" s="52"/>
      <c r="C78" s="52"/>
      <c r="D78" s="46" t="s">
        <v>23</v>
      </c>
      <c r="E78" s="40"/>
      <c r="F78" s="40"/>
      <c r="G78" s="40"/>
      <c r="H78" s="47" t="s">
        <v>17</v>
      </c>
      <c r="I78" s="47" t="s">
        <v>16</v>
      </c>
      <c r="J78" s="47" t="s">
        <v>17</v>
      </c>
      <c r="K78" s="47" t="s">
        <v>17</v>
      </c>
      <c r="L78" s="53"/>
      <c r="M78" s="53"/>
      <c r="N78" s="53"/>
      <c r="O78" s="4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</row>
    <row r="79" ht="18.75" customHeight="1">
      <c r="A79" s="52"/>
      <c r="B79" s="52"/>
      <c r="C79" s="52"/>
      <c r="D79" s="46" t="s">
        <v>24</v>
      </c>
      <c r="E79" s="40"/>
      <c r="F79" s="40"/>
      <c r="G79" s="47" t="s">
        <v>17</v>
      </c>
      <c r="H79" s="47" t="s">
        <v>16</v>
      </c>
      <c r="I79" s="47" t="s">
        <v>16</v>
      </c>
      <c r="J79" s="47" t="s">
        <v>17</v>
      </c>
      <c r="K79" s="47" t="s">
        <v>17</v>
      </c>
      <c r="L79" s="53"/>
      <c r="M79" s="53"/>
      <c r="N79" s="53"/>
      <c r="O79" s="4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</row>
    <row r="80" ht="18.75" customHeight="1">
      <c r="A80" s="52"/>
      <c r="B80" s="52"/>
      <c r="C80" s="52"/>
      <c r="D80" s="46" t="s">
        <v>25</v>
      </c>
      <c r="E80" s="40"/>
      <c r="F80" s="47" t="s">
        <v>17</v>
      </c>
      <c r="G80" s="47" t="s">
        <v>16</v>
      </c>
      <c r="H80" s="47" t="s">
        <v>16</v>
      </c>
      <c r="I80" s="47" t="s">
        <v>16</v>
      </c>
      <c r="J80" s="47" t="s">
        <v>16</v>
      </c>
      <c r="K80" s="47" t="s">
        <v>16</v>
      </c>
      <c r="L80" s="53"/>
      <c r="M80" s="53"/>
      <c r="N80" s="53"/>
      <c r="O80" s="4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</row>
    <row r="81" ht="18.75" customHeight="1">
      <c r="A81" s="52"/>
      <c r="B81" s="52"/>
      <c r="C81" s="52"/>
      <c r="D81" s="46" t="s">
        <v>26</v>
      </c>
      <c r="E81" s="47" t="s">
        <v>17</v>
      </c>
      <c r="F81" s="47" t="s">
        <v>16</v>
      </c>
      <c r="G81" s="47" t="s">
        <v>16</v>
      </c>
      <c r="H81" s="47" t="s">
        <v>16</v>
      </c>
      <c r="I81" s="47" t="s">
        <v>16</v>
      </c>
      <c r="J81" s="47" t="s">
        <v>16</v>
      </c>
      <c r="K81" s="47" t="s">
        <v>16</v>
      </c>
      <c r="L81" s="53"/>
      <c r="M81" s="53"/>
      <c r="N81" s="53"/>
      <c r="O81" s="4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</row>
    <row r="82" ht="18.75" customHeight="1">
      <c r="A82" s="52"/>
      <c r="B82" s="56"/>
      <c r="C82" s="56"/>
      <c r="D82" s="57"/>
      <c r="E82" s="57"/>
      <c r="F82" s="57"/>
      <c r="G82" s="57"/>
      <c r="H82" s="57"/>
      <c r="I82" s="57"/>
      <c r="J82" s="57"/>
      <c r="K82" s="57"/>
      <c r="L82" s="58"/>
      <c r="M82" s="58"/>
      <c r="N82" s="57"/>
      <c r="O82" s="4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</row>
    <row r="83" ht="18.75" customHeight="1">
      <c r="A83" s="52"/>
      <c r="B83" s="59" t="s">
        <v>27</v>
      </c>
      <c r="C83" s="60"/>
      <c r="D83" s="61"/>
      <c r="E83" s="61"/>
      <c r="F83" s="61">
        <v>36.0</v>
      </c>
      <c r="G83" s="61">
        <v>38.0</v>
      </c>
      <c r="H83" s="61">
        <v>40.0</v>
      </c>
      <c r="I83" s="61">
        <v>42.0</v>
      </c>
      <c r="J83" s="61">
        <v>44.0</v>
      </c>
      <c r="K83" s="61"/>
      <c r="L83" s="62"/>
      <c r="M83" s="62"/>
      <c r="N83" s="63"/>
      <c r="O83" s="4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</row>
    <row r="84" ht="18.75" customHeight="1">
      <c r="A84" s="52"/>
      <c r="B84" s="37"/>
      <c r="C84" s="56"/>
      <c r="D84" s="57" t="s">
        <v>16</v>
      </c>
      <c r="E84" s="57" t="s">
        <v>16</v>
      </c>
      <c r="F84" s="64"/>
      <c r="G84" s="64"/>
      <c r="H84" s="64"/>
      <c r="I84" s="64"/>
      <c r="J84" s="40"/>
      <c r="K84" s="57" t="s">
        <v>17</v>
      </c>
      <c r="L84" s="62">
        <f>SUM(F84:J84)</f>
        <v>0</v>
      </c>
      <c r="M84" s="62">
        <v>48.55</v>
      </c>
      <c r="N84" s="63">
        <f>PRODUCT(L84,M84)</f>
        <v>0</v>
      </c>
      <c r="O84" s="50" t="s">
        <v>28</v>
      </c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</row>
    <row r="85" ht="18.75" customHeight="1">
      <c r="A85" s="52"/>
      <c r="B85" s="59" t="s">
        <v>29</v>
      </c>
      <c r="C85" s="60"/>
      <c r="D85" s="61"/>
      <c r="E85" s="61"/>
      <c r="F85" s="61">
        <v>36.0</v>
      </c>
      <c r="G85" s="61">
        <v>38.0</v>
      </c>
      <c r="H85" s="61">
        <v>40.0</v>
      </c>
      <c r="I85" s="61">
        <v>42.0</v>
      </c>
      <c r="J85" s="61">
        <v>44.0</v>
      </c>
      <c r="K85" s="61"/>
      <c r="L85" s="62"/>
      <c r="M85" s="62"/>
      <c r="N85" s="63"/>
      <c r="O85" s="4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</row>
    <row r="86" ht="18.75" customHeight="1">
      <c r="A86" s="52"/>
      <c r="B86" s="37"/>
      <c r="C86" s="56"/>
      <c r="D86" s="57" t="s">
        <v>16</v>
      </c>
      <c r="E86" s="57" t="s">
        <v>16</v>
      </c>
      <c r="F86" s="64"/>
      <c r="G86" s="64"/>
      <c r="H86" s="64"/>
      <c r="I86" s="64"/>
      <c r="J86" s="40"/>
      <c r="K86" s="57" t="s">
        <v>17</v>
      </c>
      <c r="L86" s="62">
        <f>SUM(F86:J86)</f>
        <v>0</v>
      </c>
      <c r="M86" s="62">
        <v>46.92</v>
      </c>
      <c r="N86" s="63">
        <f>PRODUCT(L86,M86)</f>
        <v>0</v>
      </c>
      <c r="O86" s="50" t="s">
        <v>30</v>
      </c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</row>
    <row r="87" ht="18.75" customHeight="1">
      <c r="A87" s="52"/>
      <c r="B87" s="59" t="s">
        <v>31</v>
      </c>
      <c r="C87" s="60"/>
      <c r="D87" s="61"/>
      <c r="E87" s="61"/>
      <c r="F87" s="61">
        <v>36.0</v>
      </c>
      <c r="G87" s="61">
        <v>38.0</v>
      </c>
      <c r="H87" s="61">
        <v>40.0</v>
      </c>
      <c r="I87" s="61">
        <v>42.0</v>
      </c>
      <c r="J87" s="61">
        <v>44.0</v>
      </c>
      <c r="K87" s="61"/>
      <c r="L87" s="62"/>
      <c r="M87" s="62"/>
      <c r="N87" s="63"/>
      <c r="O87" s="4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</row>
    <row r="88" ht="18.75" customHeight="1">
      <c r="A88" s="52"/>
      <c r="B88" s="37"/>
      <c r="C88" s="56"/>
      <c r="D88" s="57" t="s">
        <v>16</v>
      </c>
      <c r="E88" s="57" t="s">
        <v>16</v>
      </c>
      <c r="F88" s="64"/>
      <c r="G88" s="64"/>
      <c r="H88" s="64"/>
      <c r="I88" s="64"/>
      <c r="J88" s="40"/>
      <c r="K88" s="57" t="s">
        <v>17</v>
      </c>
      <c r="L88" s="62">
        <f>SUM(F88:J88)</f>
        <v>0</v>
      </c>
      <c r="M88" s="62">
        <v>45.3</v>
      </c>
      <c r="N88" s="63">
        <f>PRODUCT(L88,M88)</f>
        <v>0</v>
      </c>
      <c r="O88" s="50" t="s">
        <v>32</v>
      </c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</row>
    <row r="89" ht="18.75" customHeight="1">
      <c r="A89" s="52"/>
      <c r="B89" s="59" t="s">
        <v>33</v>
      </c>
      <c r="C89" s="60"/>
      <c r="D89" s="61"/>
      <c r="E89" s="61"/>
      <c r="F89" s="61">
        <v>36.0</v>
      </c>
      <c r="G89" s="61">
        <v>38.0</v>
      </c>
      <c r="H89" s="61">
        <v>40.0</v>
      </c>
      <c r="I89" s="61">
        <v>42.0</v>
      </c>
      <c r="J89" s="61">
        <v>44.0</v>
      </c>
      <c r="K89" s="61"/>
      <c r="L89" s="62"/>
      <c r="M89" s="62"/>
      <c r="N89" s="63"/>
      <c r="O89" s="4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</row>
    <row r="90" ht="18.75" customHeight="1">
      <c r="A90" s="52"/>
      <c r="B90" s="37"/>
      <c r="C90" s="56"/>
      <c r="D90" s="57"/>
      <c r="E90" s="57"/>
      <c r="F90" s="64"/>
      <c r="G90" s="64"/>
      <c r="H90" s="64"/>
      <c r="I90" s="64"/>
      <c r="J90" s="40"/>
      <c r="K90" s="57" t="s">
        <v>17</v>
      </c>
      <c r="L90" s="62">
        <f>SUM(F90:J90)</f>
        <v>0</v>
      </c>
      <c r="M90" s="62">
        <v>64.78</v>
      </c>
      <c r="N90" s="63">
        <f>PRODUCT(L90,M90)</f>
        <v>0</v>
      </c>
      <c r="O90" s="50" t="s">
        <v>34</v>
      </c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</row>
    <row r="91" ht="18.75" customHeight="1">
      <c r="A91" s="56"/>
      <c r="B91" s="65"/>
      <c r="C91" s="66"/>
      <c r="D91" s="67"/>
      <c r="E91" s="67"/>
      <c r="F91" s="67"/>
      <c r="G91" s="67"/>
      <c r="H91" s="67"/>
      <c r="I91" s="67"/>
      <c r="J91" s="67"/>
      <c r="K91" s="67"/>
      <c r="L91" s="68"/>
      <c r="M91" s="69"/>
      <c r="N91" s="68"/>
      <c r="O91" s="4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</row>
    <row r="92" ht="18.75" customHeight="1">
      <c r="A92" s="70"/>
      <c r="B92" s="71"/>
      <c r="C92" s="71"/>
      <c r="D92" s="71"/>
      <c r="E92" s="71"/>
      <c r="F92" s="71"/>
      <c r="G92" s="71"/>
      <c r="H92" s="71"/>
      <c r="I92" s="71"/>
      <c r="J92" s="71"/>
      <c r="K92" s="71"/>
      <c r="L92" s="71"/>
      <c r="M92" s="71"/>
      <c r="N92" s="72"/>
      <c r="O92" s="4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</row>
    <row r="93" ht="18.75" customHeight="1">
      <c r="A93" s="73"/>
      <c r="B93" s="73"/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4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</row>
    <row r="94" ht="18.75" customHeight="1">
      <c r="A94" s="29" t="s">
        <v>5</v>
      </c>
      <c r="B94" s="30" t="s">
        <v>6</v>
      </c>
      <c r="C94" s="29" t="s">
        <v>7</v>
      </c>
      <c r="D94" s="31" t="s">
        <v>8</v>
      </c>
      <c r="E94" s="32"/>
      <c r="F94" s="32"/>
      <c r="G94" s="32"/>
      <c r="H94" s="32"/>
      <c r="I94" s="32"/>
      <c r="J94" s="32"/>
      <c r="K94" s="33"/>
      <c r="L94" s="34" t="s">
        <v>9</v>
      </c>
      <c r="M94" s="35" t="s">
        <v>10</v>
      </c>
      <c r="N94" s="35" t="s">
        <v>11</v>
      </c>
      <c r="O94" s="4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</row>
    <row r="95" ht="18.75" customHeight="1">
      <c r="A95" s="37"/>
      <c r="B95" s="37"/>
      <c r="C95" s="37"/>
      <c r="D95" s="38"/>
      <c r="E95" s="39">
        <v>65.0</v>
      </c>
      <c r="F95" s="39">
        <v>70.0</v>
      </c>
      <c r="G95" s="39">
        <v>75.0</v>
      </c>
      <c r="H95" s="39">
        <v>80.0</v>
      </c>
      <c r="I95" s="39">
        <v>85.0</v>
      </c>
      <c r="J95" s="39">
        <v>90.0</v>
      </c>
      <c r="K95" s="39">
        <v>95.0</v>
      </c>
      <c r="L95" s="40"/>
      <c r="M95" s="41"/>
      <c r="N95" s="41"/>
      <c r="O95" s="4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</row>
    <row r="96" ht="18.75" customHeight="1">
      <c r="A96" s="43" t="s">
        <v>35</v>
      </c>
      <c r="B96" s="44" t="s">
        <v>13</v>
      </c>
      <c r="C96" s="45" t="s">
        <v>40</v>
      </c>
      <c r="D96" s="46" t="s">
        <v>15</v>
      </c>
      <c r="E96" s="47" t="s">
        <v>16</v>
      </c>
      <c r="F96" s="40"/>
      <c r="G96" s="40"/>
      <c r="H96" s="40"/>
      <c r="I96" s="40"/>
      <c r="J96" s="47" t="s">
        <v>17</v>
      </c>
      <c r="K96" s="47" t="s">
        <v>17</v>
      </c>
      <c r="L96" s="49">
        <f>SUM(E97:E103,I96:I99,F96:F102,G96:G101,H96:H100,J97:J98)</f>
        <v>0</v>
      </c>
      <c r="M96" s="49">
        <v>92.38</v>
      </c>
      <c r="N96" s="49">
        <f>PRODUCT(L96,M96)</f>
        <v>0</v>
      </c>
      <c r="O96" s="4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</row>
    <row r="97" ht="18.75" customHeight="1">
      <c r="A97" s="51" t="s">
        <v>19</v>
      </c>
      <c r="B97" s="52"/>
      <c r="C97" s="52"/>
      <c r="D97" s="46" t="s">
        <v>20</v>
      </c>
      <c r="E97" s="40"/>
      <c r="F97" s="40"/>
      <c r="G97" s="40"/>
      <c r="H97" s="40"/>
      <c r="I97" s="40"/>
      <c r="J97" s="74"/>
      <c r="K97" s="47" t="s">
        <v>16</v>
      </c>
      <c r="L97" s="53"/>
      <c r="M97" s="53"/>
      <c r="N97" s="53"/>
      <c r="O97" s="4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</row>
    <row r="98" ht="18.75" customHeight="1">
      <c r="A98" s="51" t="s">
        <v>40</v>
      </c>
      <c r="B98" s="52"/>
      <c r="C98" s="52"/>
      <c r="D98" s="46" t="s">
        <v>21</v>
      </c>
      <c r="E98" s="40"/>
      <c r="F98" s="40"/>
      <c r="G98" s="40"/>
      <c r="H98" s="40"/>
      <c r="I98" s="40"/>
      <c r="J98" s="40" t="s">
        <v>36</v>
      </c>
      <c r="K98" s="47" t="s">
        <v>17</v>
      </c>
      <c r="L98" s="53"/>
      <c r="M98" s="53"/>
      <c r="N98" s="53"/>
      <c r="O98" s="4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</row>
    <row r="99" ht="18.75" customHeight="1">
      <c r="A99" s="54"/>
      <c r="B99" s="52"/>
      <c r="C99" s="52"/>
      <c r="D99" s="46" t="s">
        <v>22</v>
      </c>
      <c r="E99" s="40"/>
      <c r="F99" s="40"/>
      <c r="G99" s="40"/>
      <c r="H99" s="55"/>
      <c r="I99" s="40"/>
      <c r="J99" s="47" t="s">
        <v>17</v>
      </c>
      <c r="K99" s="47" t="s">
        <v>17</v>
      </c>
      <c r="L99" s="53"/>
      <c r="M99" s="53"/>
      <c r="N99" s="53"/>
      <c r="O99" s="4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</row>
    <row r="100" ht="18.75" customHeight="1">
      <c r="A100" s="52"/>
      <c r="B100" s="52"/>
      <c r="C100" s="52"/>
      <c r="D100" s="46" t="s">
        <v>23</v>
      </c>
      <c r="E100" s="40"/>
      <c r="F100" s="40"/>
      <c r="G100" s="40"/>
      <c r="H100" s="55"/>
      <c r="I100" s="47" t="s">
        <v>16</v>
      </c>
      <c r="J100" s="47" t="s">
        <v>17</v>
      </c>
      <c r="K100" s="47" t="s">
        <v>17</v>
      </c>
      <c r="L100" s="53"/>
      <c r="M100" s="53"/>
      <c r="N100" s="53"/>
      <c r="O100" s="4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</row>
    <row r="101" ht="18.75" customHeight="1">
      <c r="A101" s="52"/>
      <c r="B101" s="52"/>
      <c r="C101" s="52"/>
      <c r="D101" s="46" t="s">
        <v>24</v>
      </c>
      <c r="E101" s="40"/>
      <c r="F101" s="40"/>
      <c r="G101" s="40"/>
      <c r="H101" s="47" t="s">
        <v>16</v>
      </c>
      <c r="I101" s="47" t="s">
        <v>16</v>
      </c>
      <c r="J101" s="47" t="s">
        <v>17</v>
      </c>
      <c r="K101" s="47" t="s">
        <v>17</v>
      </c>
      <c r="L101" s="53"/>
      <c r="M101" s="53"/>
      <c r="N101" s="53"/>
      <c r="O101" s="4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</row>
    <row r="102" ht="18.75" customHeight="1">
      <c r="A102" s="52"/>
      <c r="B102" s="52"/>
      <c r="C102" s="52"/>
      <c r="D102" s="46" t="s">
        <v>25</v>
      </c>
      <c r="E102" s="40"/>
      <c r="F102" s="40"/>
      <c r="G102" s="47" t="s">
        <v>16</v>
      </c>
      <c r="H102" s="47" t="s">
        <v>16</v>
      </c>
      <c r="I102" s="47" t="s">
        <v>16</v>
      </c>
      <c r="J102" s="47" t="s">
        <v>16</v>
      </c>
      <c r="K102" s="47" t="s">
        <v>16</v>
      </c>
      <c r="L102" s="53"/>
      <c r="M102" s="53"/>
      <c r="N102" s="53"/>
      <c r="O102" s="4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</row>
    <row r="103" ht="18.75" customHeight="1">
      <c r="A103" s="52"/>
      <c r="B103" s="52"/>
      <c r="C103" s="52"/>
      <c r="D103" s="46" t="s">
        <v>26</v>
      </c>
      <c r="E103" s="40"/>
      <c r="F103" s="47" t="s">
        <v>16</v>
      </c>
      <c r="G103" s="47" t="s">
        <v>16</v>
      </c>
      <c r="H103" s="47" t="s">
        <v>16</v>
      </c>
      <c r="I103" s="47" t="s">
        <v>16</v>
      </c>
      <c r="J103" s="47" t="s">
        <v>16</v>
      </c>
      <c r="K103" s="47" t="s">
        <v>16</v>
      </c>
      <c r="L103" s="53"/>
      <c r="M103" s="53"/>
      <c r="N103" s="53"/>
      <c r="O103" s="4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</row>
    <row r="104" ht="18.75" customHeight="1">
      <c r="A104" s="52"/>
      <c r="B104" s="56"/>
      <c r="C104" s="56"/>
      <c r="D104" s="57"/>
      <c r="E104" s="57"/>
      <c r="F104" s="57"/>
      <c r="G104" s="57"/>
      <c r="H104" s="57"/>
      <c r="I104" s="57"/>
      <c r="J104" s="57"/>
      <c r="K104" s="57"/>
      <c r="L104" s="58"/>
      <c r="M104" s="58"/>
      <c r="N104" s="57"/>
      <c r="O104" s="4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</row>
    <row r="105" ht="18.75" customHeight="1">
      <c r="A105" s="52"/>
      <c r="B105" s="59" t="s">
        <v>27</v>
      </c>
      <c r="C105" s="60"/>
      <c r="D105" s="61"/>
      <c r="E105" s="61"/>
      <c r="F105" s="61">
        <v>36.0</v>
      </c>
      <c r="G105" s="61">
        <v>38.0</v>
      </c>
      <c r="H105" s="61">
        <v>40.0</v>
      </c>
      <c r="I105" s="61">
        <v>42.0</v>
      </c>
      <c r="J105" s="61">
        <v>44.0</v>
      </c>
      <c r="K105" s="61"/>
      <c r="L105" s="62"/>
      <c r="M105" s="62"/>
      <c r="N105" s="63"/>
      <c r="O105" s="4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</row>
    <row r="106" ht="18.75" customHeight="1">
      <c r="A106" s="52"/>
      <c r="B106" s="37"/>
      <c r="C106" s="56"/>
      <c r="D106" s="57" t="s">
        <v>16</v>
      </c>
      <c r="E106" s="57" t="s">
        <v>16</v>
      </c>
      <c r="F106" s="64"/>
      <c r="G106" s="64"/>
      <c r="H106" s="64"/>
      <c r="I106" s="64"/>
      <c r="J106" s="40"/>
      <c r="K106" s="57" t="s">
        <v>17</v>
      </c>
      <c r="L106" s="62">
        <f>SUM(F106:J106)</f>
        <v>0</v>
      </c>
      <c r="M106" s="62">
        <v>48.55</v>
      </c>
      <c r="N106" s="63">
        <f>PRODUCT(L106,M106)</f>
        <v>0</v>
      </c>
      <c r="O106" s="50" t="s">
        <v>28</v>
      </c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</row>
    <row r="107" ht="18.75" customHeight="1">
      <c r="A107" s="52"/>
      <c r="B107" s="59" t="s">
        <v>29</v>
      </c>
      <c r="C107" s="60"/>
      <c r="D107" s="61"/>
      <c r="E107" s="61"/>
      <c r="F107" s="61">
        <v>36.0</v>
      </c>
      <c r="G107" s="61">
        <v>38.0</v>
      </c>
      <c r="H107" s="61">
        <v>40.0</v>
      </c>
      <c r="I107" s="61">
        <v>42.0</v>
      </c>
      <c r="J107" s="61">
        <v>44.0</v>
      </c>
      <c r="K107" s="61"/>
      <c r="L107" s="62"/>
      <c r="M107" s="62"/>
      <c r="N107" s="63"/>
      <c r="O107" s="4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</row>
    <row r="108" ht="18.75" customHeight="1">
      <c r="A108" s="52"/>
      <c r="B108" s="37"/>
      <c r="C108" s="56"/>
      <c r="D108" s="57" t="s">
        <v>16</v>
      </c>
      <c r="E108" s="57" t="s">
        <v>16</v>
      </c>
      <c r="F108" s="64"/>
      <c r="G108" s="64"/>
      <c r="H108" s="64"/>
      <c r="I108" s="64"/>
      <c r="J108" s="40"/>
      <c r="K108" s="57" t="s">
        <v>17</v>
      </c>
      <c r="L108" s="62">
        <f>SUM(F108:J108)</f>
        <v>0</v>
      </c>
      <c r="M108" s="62">
        <v>46.92</v>
      </c>
      <c r="N108" s="63">
        <f>PRODUCT(L108,M108)</f>
        <v>0</v>
      </c>
      <c r="O108" s="50" t="s">
        <v>30</v>
      </c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</row>
    <row r="109" ht="18.75" customHeight="1">
      <c r="A109" s="52"/>
      <c r="B109" s="59" t="s">
        <v>31</v>
      </c>
      <c r="C109" s="60"/>
      <c r="D109" s="61"/>
      <c r="E109" s="61"/>
      <c r="F109" s="61">
        <v>36.0</v>
      </c>
      <c r="G109" s="61">
        <v>38.0</v>
      </c>
      <c r="H109" s="61">
        <v>40.0</v>
      </c>
      <c r="I109" s="61">
        <v>42.0</v>
      </c>
      <c r="J109" s="61">
        <v>44.0</v>
      </c>
      <c r="K109" s="61"/>
      <c r="L109" s="62"/>
      <c r="M109" s="62"/>
      <c r="N109" s="63"/>
      <c r="O109" s="4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</row>
    <row r="110" ht="18.75" customHeight="1">
      <c r="A110" s="52"/>
      <c r="B110" s="37"/>
      <c r="C110" s="56"/>
      <c r="D110" s="57" t="s">
        <v>16</v>
      </c>
      <c r="E110" s="57" t="s">
        <v>16</v>
      </c>
      <c r="F110" s="64"/>
      <c r="G110" s="64"/>
      <c r="H110" s="64"/>
      <c r="I110" s="64"/>
      <c r="J110" s="40"/>
      <c r="K110" s="57" t="s">
        <v>17</v>
      </c>
      <c r="L110" s="62">
        <f>SUM(F110:J110)</f>
        <v>0</v>
      </c>
      <c r="M110" s="62">
        <v>45.3</v>
      </c>
      <c r="N110" s="63">
        <f>PRODUCT(L110,M110)</f>
        <v>0</v>
      </c>
      <c r="O110" s="50" t="s">
        <v>32</v>
      </c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</row>
    <row r="111" ht="18.75" customHeight="1">
      <c r="A111" s="52"/>
      <c r="B111" s="59" t="s">
        <v>33</v>
      </c>
      <c r="C111" s="60"/>
      <c r="D111" s="61"/>
      <c r="E111" s="61"/>
      <c r="F111" s="61">
        <v>36.0</v>
      </c>
      <c r="G111" s="61">
        <v>38.0</v>
      </c>
      <c r="H111" s="61">
        <v>40.0</v>
      </c>
      <c r="I111" s="61">
        <v>42.0</v>
      </c>
      <c r="J111" s="61">
        <v>44.0</v>
      </c>
      <c r="K111" s="61"/>
      <c r="L111" s="62"/>
      <c r="M111" s="62"/>
      <c r="N111" s="63"/>
      <c r="O111" s="4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</row>
    <row r="112" ht="18.75" customHeight="1">
      <c r="A112" s="52"/>
      <c r="B112" s="37"/>
      <c r="C112" s="56"/>
      <c r="D112" s="57"/>
      <c r="E112" s="57"/>
      <c r="F112" s="64"/>
      <c r="G112" s="64"/>
      <c r="H112" s="64"/>
      <c r="I112" s="64"/>
      <c r="J112" s="40"/>
      <c r="K112" s="57" t="s">
        <v>17</v>
      </c>
      <c r="L112" s="62">
        <f>SUM(F112:J112)</f>
        <v>0</v>
      </c>
      <c r="M112" s="62">
        <v>64.78</v>
      </c>
      <c r="N112" s="63">
        <f>PRODUCT(L112,M112)</f>
        <v>0</v>
      </c>
      <c r="O112" s="50" t="s">
        <v>34</v>
      </c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</row>
    <row r="113" ht="18.75" customHeight="1">
      <c r="A113" s="56"/>
      <c r="B113" s="65"/>
      <c r="C113" s="66"/>
      <c r="D113" s="67"/>
      <c r="E113" s="67"/>
      <c r="F113" s="67"/>
      <c r="G113" s="67"/>
      <c r="H113" s="67"/>
      <c r="I113" s="67"/>
      <c r="J113" s="67"/>
      <c r="K113" s="67"/>
      <c r="L113" s="68"/>
      <c r="M113" s="69"/>
      <c r="N113" s="68"/>
      <c r="O113" s="4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</row>
    <row r="114" ht="18.75" customHeight="1">
      <c r="A114" s="70"/>
      <c r="B114" s="71"/>
      <c r="C114" s="71"/>
      <c r="D114" s="71"/>
      <c r="E114" s="71"/>
      <c r="F114" s="71"/>
      <c r="G114" s="71"/>
      <c r="H114" s="71"/>
      <c r="I114" s="71"/>
      <c r="J114" s="71"/>
      <c r="K114" s="71"/>
      <c r="L114" s="71"/>
      <c r="M114" s="71"/>
      <c r="N114" s="72"/>
      <c r="O114" s="4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</row>
    <row r="115" ht="18.75" customHeight="1">
      <c r="A115" s="22"/>
      <c r="B115" s="23"/>
      <c r="C115" s="24"/>
      <c r="D115" s="25"/>
      <c r="E115" s="25"/>
      <c r="F115" s="26"/>
      <c r="G115" s="26"/>
      <c r="H115" s="25"/>
      <c r="I115" s="25"/>
      <c r="J115" s="25"/>
      <c r="K115" s="25"/>
      <c r="L115" s="27"/>
      <c r="M115" s="27"/>
      <c r="N115" s="28"/>
      <c r="O115" s="4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</row>
    <row r="116" ht="21.0" customHeight="1">
      <c r="A116" s="29" t="s">
        <v>5</v>
      </c>
      <c r="B116" s="30" t="s">
        <v>6</v>
      </c>
      <c r="C116" s="29" t="s">
        <v>7</v>
      </c>
      <c r="D116" s="31" t="s">
        <v>8</v>
      </c>
      <c r="E116" s="32"/>
      <c r="F116" s="32"/>
      <c r="G116" s="32"/>
      <c r="H116" s="32"/>
      <c r="I116" s="32"/>
      <c r="J116" s="32"/>
      <c r="K116" s="33"/>
      <c r="L116" s="34" t="s">
        <v>9</v>
      </c>
      <c r="M116" s="35" t="s">
        <v>10</v>
      </c>
      <c r="N116" s="35" t="s">
        <v>11</v>
      </c>
      <c r="O116" s="42"/>
    </row>
    <row r="117" ht="21.0" customHeight="1">
      <c r="A117" s="37"/>
      <c r="B117" s="37"/>
      <c r="C117" s="37"/>
      <c r="D117" s="38"/>
      <c r="E117" s="39">
        <v>65.0</v>
      </c>
      <c r="F117" s="39">
        <v>70.0</v>
      </c>
      <c r="G117" s="39">
        <v>75.0</v>
      </c>
      <c r="H117" s="39">
        <v>80.0</v>
      </c>
      <c r="I117" s="39">
        <v>85.0</v>
      </c>
      <c r="J117" s="39">
        <v>90.0</v>
      </c>
      <c r="K117" s="39">
        <v>95.0</v>
      </c>
      <c r="L117" s="40"/>
      <c r="M117" s="41"/>
      <c r="N117" s="41"/>
      <c r="O117" s="42"/>
    </row>
    <row r="118" ht="18.75" customHeight="1">
      <c r="A118" s="43" t="s">
        <v>37</v>
      </c>
      <c r="B118" s="44" t="s">
        <v>13</v>
      </c>
      <c r="C118" s="45" t="s">
        <v>40</v>
      </c>
      <c r="D118" s="46" t="s">
        <v>15</v>
      </c>
      <c r="E118" s="47" t="s">
        <v>16</v>
      </c>
      <c r="F118" s="40"/>
      <c r="G118" s="40"/>
      <c r="H118" s="40"/>
      <c r="I118" s="40"/>
      <c r="J118" s="47" t="s">
        <v>17</v>
      </c>
      <c r="K118" s="47" t="s">
        <v>17</v>
      </c>
      <c r="L118" s="48">
        <f>SUM(E119:E124,F118:F123,G118:G122,H118:H121,I118:I120,J119)</f>
        <v>0</v>
      </c>
      <c r="M118" s="49">
        <v>92.38</v>
      </c>
      <c r="N118" s="49">
        <f>PRODUCT(L118,M118)</f>
        <v>0</v>
      </c>
      <c r="O118" s="50" t="s">
        <v>38</v>
      </c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</row>
    <row r="119" ht="18.75" customHeight="1">
      <c r="A119" s="51" t="s">
        <v>19</v>
      </c>
      <c r="B119" s="52"/>
      <c r="C119" s="52"/>
      <c r="D119" s="46" t="s">
        <v>20</v>
      </c>
      <c r="E119" s="40"/>
      <c r="F119" s="40"/>
      <c r="G119" s="40"/>
      <c r="H119" s="40"/>
      <c r="I119" s="40"/>
      <c r="K119" s="47" t="s">
        <v>16</v>
      </c>
      <c r="L119" s="53"/>
      <c r="M119" s="53"/>
      <c r="N119" s="53"/>
      <c r="O119" s="4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</row>
    <row r="120" ht="18.75" customHeight="1">
      <c r="A120" s="51" t="s">
        <v>40</v>
      </c>
      <c r="B120" s="52"/>
      <c r="C120" s="52"/>
      <c r="D120" s="46" t="s">
        <v>21</v>
      </c>
      <c r="E120" s="40"/>
      <c r="F120" s="40"/>
      <c r="G120" s="40"/>
      <c r="H120" s="40"/>
      <c r="I120" s="40"/>
      <c r="J120" s="47" t="s">
        <v>17</v>
      </c>
      <c r="K120" s="47" t="s">
        <v>17</v>
      </c>
      <c r="L120" s="53"/>
      <c r="M120" s="53"/>
      <c r="N120" s="53"/>
      <c r="O120" s="4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</row>
    <row r="121" ht="18.75" customHeight="1">
      <c r="A121" s="77"/>
      <c r="B121" s="52"/>
      <c r="C121" s="52"/>
      <c r="D121" s="46" t="s">
        <v>22</v>
      </c>
      <c r="E121" s="40"/>
      <c r="F121" s="40"/>
      <c r="G121" s="40"/>
      <c r="H121" s="55"/>
      <c r="I121" s="47" t="s">
        <v>17</v>
      </c>
      <c r="J121" s="47" t="s">
        <v>17</v>
      </c>
      <c r="K121" s="47" t="s">
        <v>17</v>
      </c>
      <c r="L121" s="53"/>
      <c r="M121" s="53"/>
      <c r="N121" s="53"/>
      <c r="O121" s="4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</row>
    <row r="122" ht="18.75" customHeight="1">
      <c r="B122" s="52"/>
      <c r="C122" s="52"/>
      <c r="D122" s="46" t="s">
        <v>23</v>
      </c>
      <c r="E122" s="40"/>
      <c r="F122" s="40"/>
      <c r="G122" s="40"/>
      <c r="H122" s="47" t="s">
        <v>17</v>
      </c>
      <c r="I122" s="47" t="s">
        <v>16</v>
      </c>
      <c r="J122" s="47" t="s">
        <v>17</v>
      </c>
      <c r="K122" s="47" t="s">
        <v>17</v>
      </c>
      <c r="L122" s="53"/>
      <c r="M122" s="53"/>
      <c r="N122" s="53"/>
      <c r="O122" s="4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</row>
    <row r="123" ht="18.75" customHeight="1">
      <c r="B123" s="52"/>
      <c r="C123" s="52"/>
      <c r="D123" s="46" t="s">
        <v>24</v>
      </c>
      <c r="E123" s="40"/>
      <c r="F123" s="40"/>
      <c r="G123" s="47" t="s">
        <v>17</v>
      </c>
      <c r="H123" s="47" t="s">
        <v>16</v>
      </c>
      <c r="I123" s="47" t="s">
        <v>16</v>
      </c>
      <c r="J123" s="47" t="s">
        <v>17</v>
      </c>
      <c r="K123" s="47" t="s">
        <v>17</v>
      </c>
      <c r="L123" s="53"/>
      <c r="M123" s="53"/>
      <c r="N123" s="53"/>
      <c r="O123" s="4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</row>
    <row r="124" ht="18.75" customHeight="1">
      <c r="B124" s="52"/>
      <c r="C124" s="52"/>
      <c r="D124" s="46" t="s">
        <v>25</v>
      </c>
      <c r="E124" s="40"/>
      <c r="F124" s="47" t="s">
        <v>17</v>
      </c>
      <c r="G124" s="47" t="s">
        <v>16</v>
      </c>
      <c r="H124" s="47" t="s">
        <v>16</v>
      </c>
      <c r="I124" s="47" t="s">
        <v>16</v>
      </c>
      <c r="J124" s="47" t="s">
        <v>16</v>
      </c>
      <c r="K124" s="47" t="s">
        <v>16</v>
      </c>
      <c r="L124" s="53"/>
      <c r="M124" s="53"/>
      <c r="N124" s="53"/>
      <c r="O124" s="4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</row>
    <row r="125" ht="18.75" customHeight="1">
      <c r="B125" s="52"/>
      <c r="C125" s="52"/>
      <c r="D125" s="46" t="s">
        <v>26</v>
      </c>
      <c r="E125" s="47" t="s">
        <v>17</v>
      </c>
      <c r="F125" s="47" t="s">
        <v>16</v>
      </c>
      <c r="G125" s="47" t="s">
        <v>16</v>
      </c>
      <c r="H125" s="47" t="s">
        <v>16</v>
      </c>
      <c r="I125" s="47" t="s">
        <v>16</v>
      </c>
      <c r="J125" s="47" t="s">
        <v>16</v>
      </c>
      <c r="K125" s="47" t="s">
        <v>16</v>
      </c>
      <c r="L125" s="53"/>
      <c r="M125" s="53"/>
      <c r="N125" s="53"/>
      <c r="O125" s="4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</row>
    <row r="126" ht="18.75" customHeight="1">
      <c r="B126" s="52"/>
      <c r="C126" s="56"/>
      <c r="D126" s="57"/>
      <c r="E126" s="57"/>
      <c r="F126" s="57"/>
      <c r="G126" s="57"/>
      <c r="H126" s="57"/>
      <c r="I126" s="57"/>
      <c r="J126" s="57"/>
      <c r="K126" s="57"/>
      <c r="L126" s="58"/>
      <c r="M126" s="58"/>
      <c r="N126" s="57"/>
      <c r="O126" s="4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</row>
    <row r="127" ht="18.75" customHeight="1">
      <c r="B127" s="59" t="s">
        <v>27</v>
      </c>
      <c r="C127" s="60"/>
      <c r="D127" s="61"/>
      <c r="E127" s="61"/>
      <c r="F127" s="61">
        <v>36.0</v>
      </c>
      <c r="G127" s="61">
        <v>38.0</v>
      </c>
      <c r="H127" s="61">
        <v>40.0</v>
      </c>
      <c r="I127" s="61">
        <v>42.0</v>
      </c>
      <c r="J127" s="61">
        <v>44.0</v>
      </c>
      <c r="K127" s="61"/>
      <c r="L127" s="62"/>
      <c r="M127" s="62"/>
      <c r="N127" s="63"/>
      <c r="O127" s="4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</row>
    <row r="128" ht="18.75" customHeight="1">
      <c r="B128" s="37"/>
      <c r="C128" s="56"/>
      <c r="D128" s="57" t="s">
        <v>16</v>
      </c>
      <c r="E128" s="57" t="s">
        <v>16</v>
      </c>
      <c r="F128" s="64"/>
      <c r="G128" s="64"/>
      <c r="H128" s="64"/>
      <c r="I128" s="64"/>
      <c r="J128" s="40"/>
      <c r="K128" s="57" t="s">
        <v>17</v>
      </c>
      <c r="L128" s="62">
        <f>SUM(F128:J128)</f>
        <v>0</v>
      </c>
      <c r="M128" s="62">
        <v>48.55</v>
      </c>
      <c r="N128" s="63">
        <f>PRODUCT(L128,M128)</f>
        <v>0</v>
      </c>
      <c r="O128" s="50" t="s">
        <v>28</v>
      </c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</row>
    <row r="129" ht="18.75" customHeight="1">
      <c r="B129" s="59" t="s">
        <v>29</v>
      </c>
      <c r="C129" s="60"/>
      <c r="D129" s="61"/>
      <c r="E129" s="61"/>
      <c r="F129" s="61">
        <v>36.0</v>
      </c>
      <c r="G129" s="61">
        <v>38.0</v>
      </c>
      <c r="H129" s="61">
        <v>40.0</v>
      </c>
      <c r="I129" s="61">
        <v>42.0</v>
      </c>
      <c r="J129" s="61">
        <v>44.0</v>
      </c>
      <c r="K129" s="61"/>
      <c r="L129" s="62"/>
      <c r="M129" s="62"/>
      <c r="N129" s="63"/>
      <c r="O129" s="4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</row>
    <row r="130" ht="18.75" customHeight="1">
      <c r="B130" s="37"/>
      <c r="C130" s="56"/>
      <c r="D130" s="57" t="s">
        <v>16</v>
      </c>
      <c r="E130" s="57" t="s">
        <v>16</v>
      </c>
      <c r="F130" s="64"/>
      <c r="G130" s="64"/>
      <c r="H130" s="64"/>
      <c r="I130" s="64"/>
      <c r="J130" s="40"/>
      <c r="K130" s="57" t="s">
        <v>17</v>
      </c>
      <c r="L130" s="62">
        <f>SUM(F130:J130)</f>
        <v>0</v>
      </c>
      <c r="M130" s="62">
        <v>46.92</v>
      </c>
      <c r="N130" s="63">
        <f>PRODUCT(L130,M130)</f>
        <v>0</v>
      </c>
      <c r="O130" s="50" t="s">
        <v>30</v>
      </c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</row>
    <row r="131" ht="18.75" customHeight="1">
      <c r="B131" s="59" t="s">
        <v>31</v>
      </c>
      <c r="C131" s="60"/>
      <c r="D131" s="61"/>
      <c r="E131" s="61"/>
      <c r="F131" s="61">
        <v>36.0</v>
      </c>
      <c r="G131" s="61">
        <v>38.0</v>
      </c>
      <c r="H131" s="61">
        <v>40.0</v>
      </c>
      <c r="I131" s="61">
        <v>42.0</v>
      </c>
      <c r="J131" s="61">
        <v>44.0</v>
      </c>
      <c r="K131" s="61"/>
      <c r="L131" s="62"/>
      <c r="M131" s="62"/>
      <c r="N131" s="63"/>
      <c r="O131" s="4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</row>
    <row r="132" ht="18.75" customHeight="1">
      <c r="B132" s="37"/>
      <c r="C132" s="56"/>
      <c r="D132" s="57" t="s">
        <v>16</v>
      </c>
      <c r="E132" s="57" t="s">
        <v>16</v>
      </c>
      <c r="F132" s="64"/>
      <c r="G132" s="64"/>
      <c r="H132" s="64"/>
      <c r="I132" s="64"/>
      <c r="J132" s="40"/>
      <c r="K132" s="57" t="s">
        <v>17</v>
      </c>
      <c r="L132" s="62">
        <f>SUM(F132:J132)</f>
        <v>0</v>
      </c>
      <c r="M132" s="62">
        <v>45.3</v>
      </c>
      <c r="N132" s="63">
        <f>PRODUCT(L132,M132)</f>
        <v>0</v>
      </c>
      <c r="O132" s="50" t="s">
        <v>32</v>
      </c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</row>
    <row r="133" ht="18.75" customHeight="1">
      <c r="B133" s="59" t="s">
        <v>33</v>
      </c>
      <c r="C133" s="60"/>
      <c r="D133" s="61"/>
      <c r="E133" s="61"/>
      <c r="F133" s="61">
        <v>36.0</v>
      </c>
      <c r="G133" s="61">
        <v>38.0</v>
      </c>
      <c r="H133" s="61">
        <v>40.0</v>
      </c>
      <c r="I133" s="61">
        <v>42.0</v>
      </c>
      <c r="J133" s="61">
        <v>44.0</v>
      </c>
      <c r="K133" s="61"/>
      <c r="L133" s="62"/>
      <c r="M133" s="62"/>
      <c r="N133" s="63"/>
      <c r="O133" s="4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</row>
    <row r="134" ht="18.75" customHeight="1">
      <c r="B134" s="37"/>
      <c r="C134" s="56"/>
      <c r="D134" s="57"/>
      <c r="E134" s="57"/>
      <c r="F134" s="64"/>
      <c r="G134" s="64"/>
      <c r="H134" s="64"/>
      <c r="I134" s="64"/>
      <c r="J134" s="40"/>
      <c r="K134" s="57" t="s">
        <v>17</v>
      </c>
      <c r="L134" s="62">
        <f>SUM(F134:J134)</f>
        <v>0</v>
      </c>
      <c r="M134" s="62">
        <v>64.78</v>
      </c>
      <c r="N134" s="63">
        <f>PRODUCT(L134,M134)</f>
        <v>0</v>
      </c>
      <c r="O134" s="50" t="s">
        <v>34</v>
      </c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</row>
    <row r="135" ht="18.75" customHeight="1">
      <c r="B135" s="65"/>
      <c r="C135" s="66"/>
      <c r="D135" s="67"/>
      <c r="E135" s="67"/>
      <c r="F135" s="67"/>
      <c r="G135" s="67"/>
      <c r="H135" s="67"/>
      <c r="I135" s="67"/>
      <c r="J135" s="67"/>
      <c r="K135" s="67"/>
      <c r="L135" s="68"/>
      <c r="M135" s="69"/>
      <c r="N135" s="68"/>
      <c r="O135" s="4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</row>
    <row r="136" ht="18.75" customHeight="1">
      <c r="A136" s="70"/>
      <c r="B136" s="71"/>
      <c r="C136" s="71"/>
      <c r="D136" s="71"/>
      <c r="E136" s="71"/>
      <c r="F136" s="71"/>
      <c r="G136" s="71"/>
      <c r="H136" s="71"/>
      <c r="I136" s="71"/>
      <c r="J136" s="71"/>
      <c r="K136" s="71"/>
      <c r="L136" s="71"/>
      <c r="M136" s="71"/>
      <c r="N136" s="72"/>
      <c r="O136" s="4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</row>
    <row r="137" ht="18.75" customHeight="1">
      <c r="A137" s="25"/>
      <c r="B137" s="75"/>
      <c r="C137" s="24"/>
      <c r="D137" s="25"/>
      <c r="E137" s="25"/>
      <c r="F137" s="76"/>
      <c r="G137" s="25"/>
      <c r="H137" s="25"/>
      <c r="I137" s="25"/>
      <c r="J137" s="25"/>
      <c r="K137" s="25"/>
      <c r="L137" s="27"/>
      <c r="M137" s="27"/>
      <c r="N137" s="28"/>
      <c r="O137" s="4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</row>
    <row r="138" ht="21.0" customHeight="1">
      <c r="A138" s="29" t="s">
        <v>5</v>
      </c>
      <c r="B138" s="30" t="s">
        <v>6</v>
      </c>
      <c r="C138" s="29" t="s">
        <v>7</v>
      </c>
      <c r="D138" s="31" t="s">
        <v>8</v>
      </c>
      <c r="E138" s="32"/>
      <c r="F138" s="32"/>
      <c r="G138" s="32"/>
      <c r="H138" s="32"/>
      <c r="I138" s="32"/>
      <c r="J138" s="32"/>
      <c r="K138" s="33"/>
      <c r="L138" s="34" t="s">
        <v>9</v>
      </c>
      <c r="M138" s="35" t="s">
        <v>10</v>
      </c>
      <c r="N138" s="35" t="s">
        <v>11</v>
      </c>
      <c r="O138" s="42"/>
    </row>
    <row r="139" ht="21.0" customHeight="1">
      <c r="A139" s="37"/>
      <c r="B139" s="37"/>
      <c r="C139" s="37"/>
      <c r="D139" s="38"/>
      <c r="E139" s="39">
        <v>65.0</v>
      </c>
      <c r="F139" s="39">
        <v>70.0</v>
      </c>
      <c r="G139" s="39">
        <v>75.0</v>
      </c>
      <c r="H139" s="39">
        <v>80.0</v>
      </c>
      <c r="I139" s="39">
        <v>85.0</v>
      </c>
      <c r="J139" s="39">
        <v>90.0</v>
      </c>
      <c r="K139" s="39">
        <v>95.0</v>
      </c>
      <c r="L139" s="40"/>
      <c r="M139" s="41"/>
      <c r="N139" s="41"/>
      <c r="O139" s="42"/>
    </row>
    <row r="140" ht="21.0" customHeight="1">
      <c r="A140" s="43" t="s">
        <v>41</v>
      </c>
      <c r="B140" s="44" t="s">
        <v>13</v>
      </c>
      <c r="C140" s="45" t="s">
        <v>42</v>
      </c>
      <c r="D140" s="46" t="s">
        <v>15</v>
      </c>
      <c r="E140" s="47" t="s">
        <v>16</v>
      </c>
      <c r="F140" s="40"/>
      <c r="G140" s="40"/>
      <c r="H140" s="40"/>
      <c r="I140" s="40"/>
      <c r="J140" s="47" t="s">
        <v>17</v>
      </c>
      <c r="K140" s="47" t="s">
        <v>17</v>
      </c>
      <c r="L140" s="49">
        <f>SUM(E141:E147,I140:I143,F140:F146,G140:G145,H140:H144,J141:J142)</f>
        <v>0</v>
      </c>
      <c r="M140" s="49">
        <v>94.0</v>
      </c>
      <c r="N140" s="49">
        <f>PRODUCT(L140,M140)</f>
        <v>0</v>
      </c>
      <c r="O140" s="50" t="s">
        <v>43</v>
      </c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</row>
    <row r="141" ht="21.0" customHeight="1">
      <c r="A141" s="51" t="s">
        <v>44</v>
      </c>
      <c r="B141" s="52"/>
      <c r="C141" s="52"/>
      <c r="D141" s="46" t="s">
        <v>20</v>
      </c>
      <c r="E141" s="40"/>
      <c r="F141" s="40"/>
      <c r="G141" s="40"/>
      <c r="H141" s="40"/>
      <c r="I141" s="40"/>
      <c r="J141" s="74"/>
      <c r="K141" s="47" t="s">
        <v>16</v>
      </c>
      <c r="L141" s="53"/>
      <c r="M141" s="53"/>
      <c r="N141" s="53"/>
      <c r="O141" s="4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</row>
    <row r="142" ht="21.0" customHeight="1">
      <c r="A142" s="51" t="s">
        <v>42</v>
      </c>
      <c r="B142" s="52"/>
      <c r="C142" s="52"/>
      <c r="D142" s="46" t="s">
        <v>21</v>
      </c>
      <c r="E142" s="40"/>
      <c r="F142" s="40"/>
      <c r="G142" s="40"/>
      <c r="H142" s="40"/>
      <c r="I142" s="40"/>
      <c r="J142" s="74"/>
      <c r="K142" s="47" t="s">
        <v>17</v>
      </c>
      <c r="L142" s="53"/>
      <c r="M142" s="53"/>
      <c r="N142" s="53"/>
      <c r="O142" s="4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</row>
    <row r="143" ht="21.0" customHeight="1">
      <c r="A143" s="54"/>
      <c r="B143" s="52"/>
      <c r="C143" s="52"/>
      <c r="D143" s="46" t="s">
        <v>22</v>
      </c>
      <c r="E143" s="40"/>
      <c r="F143" s="40"/>
      <c r="G143" s="40"/>
      <c r="H143" s="55"/>
      <c r="J143" s="47" t="s">
        <v>17</v>
      </c>
      <c r="K143" s="47" t="s">
        <v>17</v>
      </c>
      <c r="L143" s="53"/>
      <c r="M143" s="53"/>
      <c r="N143" s="53"/>
      <c r="O143" s="4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</row>
    <row r="144" ht="21.0" customHeight="1">
      <c r="A144" s="52"/>
      <c r="B144" s="52"/>
      <c r="C144" s="52"/>
      <c r="D144" s="46" t="s">
        <v>23</v>
      </c>
      <c r="E144" s="40"/>
      <c r="F144" s="40"/>
      <c r="G144" s="40"/>
      <c r="I144" s="47" t="s">
        <v>16</v>
      </c>
      <c r="J144" s="47" t="s">
        <v>17</v>
      </c>
      <c r="K144" s="47" t="s">
        <v>17</v>
      </c>
      <c r="L144" s="53"/>
      <c r="M144" s="53"/>
      <c r="N144" s="53"/>
      <c r="O144" s="4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</row>
    <row r="145" ht="21.0" customHeight="1">
      <c r="A145" s="52"/>
      <c r="B145" s="52"/>
      <c r="C145" s="52"/>
      <c r="D145" s="46" t="s">
        <v>24</v>
      </c>
      <c r="E145" s="40"/>
      <c r="F145" s="40"/>
      <c r="H145" s="47" t="s">
        <v>16</v>
      </c>
      <c r="I145" s="47" t="s">
        <v>16</v>
      </c>
      <c r="J145" s="47" t="s">
        <v>17</v>
      </c>
      <c r="K145" s="47" t="s">
        <v>17</v>
      </c>
      <c r="L145" s="53"/>
      <c r="M145" s="53"/>
      <c r="N145" s="53"/>
      <c r="O145" s="4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</row>
    <row r="146" ht="21.0" customHeight="1">
      <c r="A146" s="52"/>
      <c r="B146" s="52"/>
      <c r="C146" s="52"/>
      <c r="D146" s="46" t="s">
        <v>25</v>
      </c>
      <c r="E146" s="40"/>
      <c r="G146" s="47" t="s">
        <v>16</v>
      </c>
      <c r="H146" s="47" t="s">
        <v>16</v>
      </c>
      <c r="I146" s="47" t="s">
        <v>16</v>
      </c>
      <c r="J146" s="47" t="s">
        <v>16</v>
      </c>
      <c r="K146" s="47" t="s">
        <v>16</v>
      </c>
      <c r="L146" s="53"/>
      <c r="M146" s="53"/>
      <c r="N146" s="53"/>
      <c r="O146" s="4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</row>
    <row r="147" ht="21.0" customHeight="1">
      <c r="A147" s="52"/>
      <c r="B147" s="52"/>
      <c r="C147" s="52"/>
      <c r="D147" s="46" t="s">
        <v>26</v>
      </c>
      <c r="F147" s="47" t="s">
        <v>16</v>
      </c>
      <c r="G147" s="47" t="s">
        <v>16</v>
      </c>
      <c r="H147" s="47" t="s">
        <v>16</v>
      </c>
      <c r="I147" s="47" t="s">
        <v>16</v>
      </c>
      <c r="J147" s="47" t="s">
        <v>16</v>
      </c>
      <c r="K147" s="47" t="s">
        <v>16</v>
      </c>
      <c r="L147" s="53"/>
      <c r="M147" s="53"/>
      <c r="N147" s="53"/>
      <c r="O147" s="4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</row>
    <row r="148" ht="21.0" customHeight="1">
      <c r="A148" s="52"/>
      <c r="B148" s="56"/>
      <c r="C148" s="56"/>
      <c r="D148" s="57"/>
      <c r="E148" s="57"/>
      <c r="F148" s="57"/>
      <c r="G148" s="57"/>
      <c r="H148" s="57"/>
      <c r="I148" s="57"/>
      <c r="J148" s="57"/>
      <c r="K148" s="57"/>
      <c r="L148" s="58"/>
      <c r="M148" s="58"/>
      <c r="N148" s="57"/>
      <c r="O148" s="4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</row>
    <row r="149" ht="21.0" customHeight="1">
      <c r="A149" s="52"/>
      <c r="B149" s="59" t="s">
        <v>45</v>
      </c>
      <c r="C149" s="60"/>
      <c r="D149" s="61"/>
      <c r="E149" s="61"/>
      <c r="F149" s="61">
        <v>36.0</v>
      </c>
      <c r="G149" s="61">
        <v>38.0</v>
      </c>
      <c r="H149" s="61">
        <v>40.0</v>
      </c>
      <c r="I149" s="61">
        <v>42.0</v>
      </c>
      <c r="J149" s="61">
        <v>44.0</v>
      </c>
      <c r="K149" s="61"/>
      <c r="L149" s="62"/>
      <c r="M149" s="62"/>
      <c r="N149" s="63"/>
      <c r="O149" s="4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</row>
    <row r="150" ht="21.0" customHeight="1">
      <c r="A150" s="52"/>
      <c r="B150" s="37"/>
      <c r="C150" s="56"/>
      <c r="D150" s="57" t="s">
        <v>16</v>
      </c>
      <c r="E150" s="57" t="s">
        <v>16</v>
      </c>
      <c r="F150" s="64"/>
      <c r="G150" s="64"/>
      <c r="H150" s="64"/>
      <c r="I150" s="64"/>
      <c r="J150" s="40"/>
      <c r="K150" s="57" t="s">
        <v>17</v>
      </c>
      <c r="L150" s="62">
        <f>SUM(F150:J150)</f>
        <v>0</v>
      </c>
      <c r="M150" s="62">
        <v>49.03</v>
      </c>
      <c r="N150" s="63">
        <f>PRODUCT(L150,M150)</f>
        <v>0</v>
      </c>
      <c r="O150" s="50" t="s">
        <v>46</v>
      </c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</row>
    <row r="151" ht="21.0" customHeight="1">
      <c r="A151" s="52"/>
      <c r="B151" s="59" t="s">
        <v>47</v>
      </c>
      <c r="C151" s="60"/>
      <c r="D151" s="61"/>
      <c r="E151" s="61"/>
      <c r="F151" s="61">
        <v>36.0</v>
      </c>
      <c r="G151" s="61">
        <v>38.0</v>
      </c>
      <c r="H151" s="61">
        <v>40.0</v>
      </c>
      <c r="I151" s="61">
        <v>42.0</v>
      </c>
      <c r="J151" s="61">
        <v>44.0</v>
      </c>
      <c r="K151" s="61"/>
      <c r="L151" s="62"/>
      <c r="M151" s="62"/>
      <c r="N151" s="63"/>
      <c r="O151" s="4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</row>
    <row r="152" ht="21.0" customHeight="1">
      <c r="A152" s="56"/>
      <c r="B152" s="37"/>
      <c r="C152" s="56"/>
      <c r="D152" s="57" t="s">
        <v>16</v>
      </c>
      <c r="E152" s="57" t="s">
        <v>16</v>
      </c>
      <c r="F152" s="64"/>
      <c r="G152" s="64"/>
      <c r="H152" s="64"/>
      <c r="I152" s="64"/>
      <c r="J152" s="40"/>
      <c r="K152" s="57" t="s">
        <v>17</v>
      </c>
      <c r="L152" s="62">
        <f>SUM(F152:J152)</f>
        <v>0</v>
      </c>
      <c r="M152" s="62">
        <v>48.55</v>
      </c>
      <c r="N152" s="63">
        <f>PRODUCT(L152,M152)</f>
        <v>0</v>
      </c>
      <c r="O152" s="50" t="s">
        <v>48</v>
      </c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</row>
    <row r="153" ht="21.0" customHeight="1">
      <c r="A153" s="70"/>
      <c r="B153" s="71"/>
      <c r="C153" s="71"/>
      <c r="D153" s="71"/>
      <c r="E153" s="71"/>
      <c r="F153" s="71"/>
      <c r="G153" s="71"/>
      <c r="H153" s="71"/>
      <c r="I153" s="71"/>
      <c r="J153" s="71"/>
      <c r="K153" s="71"/>
      <c r="L153" s="71"/>
      <c r="M153" s="71"/>
      <c r="N153" s="72"/>
      <c r="O153" s="4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</row>
    <row r="154" ht="24.75" customHeight="1">
      <c r="A154" s="73"/>
      <c r="B154" s="73"/>
      <c r="C154" s="73"/>
      <c r="D154" s="73"/>
      <c r="E154" s="73"/>
      <c r="F154" s="73"/>
      <c r="G154" s="73"/>
      <c r="H154" s="73"/>
      <c r="I154" s="73"/>
      <c r="J154" s="73"/>
      <c r="K154" s="73"/>
      <c r="L154" s="78"/>
      <c r="M154" s="78"/>
      <c r="N154" s="73"/>
      <c r="O154" s="4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</row>
    <row r="155" ht="21.0" customHeight="1">
      <c r="A155" s="29" t="s">
        <v>5</v>
      </c>
      <c r="B155" s="30" t="s">
        <v>6</v>
      </c>
      <c r="C155" s="29" t="s">
        <v>7</v>
      </c>
      <c r="D155" s="31" t="s">
        <v>8</v>
      </c>
      <c r="E155" s="32"/>
      <c r="F155" s="32"/>
      <c r="G155" s="32"/>
      <c r="H155" s="32"/>
      <c r="I155" s="32"/>
      <c r="J155" s="32"/>
      <c r="K155" s="33"/>
      <c r="L155" s="34" t="s">
        <v>9</v>
      </c>
      <c r="M155" s="35" t="s">
        <v>10</v>
      </c>
      <c r="N155" s="35" t="s">
        <v>11</v>
      </c>
      <c r="O155" s="42"/>
    </row>
    <row r="156" ht="21.0" customHeight="1">
      <c r="A156" s="37"/>
      <c r="B156" s="37"/>
      <c r="C156" s="37"/>
      <c r="D156" s="38"/>
      <c r="E156" s="39">
        <v>65.0</v>
      </c>
      <c r="F156" s="39">
        <v>70.0</v>
      </c>
      <c r="G156" s="39">
        <v>75.0</v>
      </c>
      <c r="H156" s="39">
        <v>80.0</v>
      </c>
      <c r="I156" s="39">
        <v>85.0</v>
      </c>
      <c r="J156" s="39">
        <v>90.0</v>
      </c>
      <c r="K156" s="39">
        <v>95.0</v>
      </c>
      <c r="L156" s="40"/>
      <c r="M156" s="41"/>
      <c r="N156" s="41"/>
      <c r="O156" s="42"/>
    </row>
    <row r="157" ht="21.0" customHeight="1">
      <c r="A157" s="43" t="s">
        <v>41</v>
      </c>
      <c r="B157" s="44" t="s">
        <v>13</v>
      </c>
      <c r="C157" s="45" t="s">
        <v>49</v>
      </c>
      <c r="D157" s="46" t="s">
        <v>15</v>
      </c>
      <c r="E157" s="47" t="s">
        <v>16</v>
      </c>
      <c r="F157" s="40"/>
      <c r="G157" s="40"/>
      <c r="H157" s="40"/>
      <c r="I157" s="40"/>
      <c r="J157" s="47" t="s">
        <v>17</v>
      </c>
      <c r="K157" s="47" t="s">
        <v>17</v>
      </c>
      <c r="L157" s="49">
        <f>SUM(E158:E164,I157:I160,F157:F163,G157:G162,H157:H161,J158:J159)</f>
        <v>0</v>
      </c>
      <c r="M157" s="49">
        <v>94.0</v>
      </c>
      <c r="N157" s="49">
        <f>PRODUCT(L157,M157)</f>
        <v>0</v>
      </c>
      <c r="O157" s="79" t="s">
        <v>43</v>
      </c>
    </row>
    <row r="158" ht="21.0" customHeight="1">
      <c r="A158" s="51" t="s">
        <v>44</v>
      </c>
      <c r="B158" s="52"/>
      <c r="C158" s="52"/>
      <c r="D158" s="46" t="s">
        <v>20</v>
      </c>
      <c r="E158" s="40"/>
      <c r="F158" s="40"/>
      <c r="G158" s="40"/>
      <c r="H158" s="40"/>
      <c r="I158" s="40"/>
      <c r="J158" s="74"/>
      <c r="K158" s="47" t="s">
        <v>16</v>
      </c>
      <c r="L158" s="53"/>
      <c r="M158" s="53"/>
      <c r="N158" s="53"/>
      <c r="O158" s="42"/>
    </row>
    <row r="159" ht="21.0" customHeight="1">
      <c r="A159" s="51" t="s">
        <v>50</v>
      </c>
      <c r="B159" s="52"/>
      <c r="C159" s="52"/>
      <c r="D159" s="46" t="s">
        <v>21</v>
      </c>
      <c r="E159" s="40"/>
      <c r="F159" s="40"/>
      <c r="G159" s="40"/>
      <c r="H159" s="40"/>
      <c r="I159" s="40"/>
      <c r="J159" s="74"/>
      <c r="K159" s="47" t="s">
        <v>17</v>
      </c>
      <c r="L159" s="53"/>
      <c r="M159" s="53"/>
      <c r="N159" s="53"/>
      <c r="O159" s="42"/>
    </row>
    <row r="160" ht="21.0" customHeight="1">
      <c r="A160" s="54"/>
      <c r="B160" s="52"/>
      <c r="C160" s="52"/>
      <c r="D160" s="46" t="s">
        <v>22</v>
      </c>
      <c r="E160" s="40"/>
      <c r="F160" s="40"/>
      <c r="G160" s="40"/>
      <c r="H160" s="55"/>
      <c r="J160" s="47" t="s">
        <v>17</v>
      </c>
      <c r="K160" s="47" t="s">
        <v>17</v>
      </c>
      <c r="L160" s="53"/>
      <c r="M160" s="53"/>
      <c r="N160" s="53"/>
      <c r="O160" s="42"/>
    </row>
    <row r="161" ht="21.0" customHeight="1">
      <c r="A161" s="52"/>
      <c r="B161" s="52"/>
      <c r="C161" s="52"/>
      <c r="D161" s="46" t="s">
        <v>23</v>
      </c>
      <c r="E161" s="40"/>
      <c r="F161" s="40"/>
      <c r="G161" s="40"/>
      <c r="I161" s="47" t="s">
        <v>16</v>
      </c>
      <c r="J161" s="47" t="s">
        <v>17</v>
      </c>
      <c r="K161" s="47" t="s">
        <v>17</v>
      </c>
      <c r="L161" s="53"/>
      <c r="M161" s="53"/>
      <c r="N161" s="53"/>
      <c r="O161" s="42"/>
    </row>
    <row r="162" ht="21.0" customHeight="1">
      <c r="A162" s="52"/>
      <c r="B162" s="52"/>
      <c r="C162" s="52"/>
      <c r="D162" s="46" t="s">
        <v>24</v>
      </c>
      <c r="E162" s="40"/>
      <c r="F162" s="40"/>
      <c r="H162" s="47" t="s">
        <v>16</v>
      </c>
      <c r="I162" s="47" t="s">
        <v>16</v>
      </c>
      <c r="J162" s="47" t="s">
        <v>17</v>
      </c>
      <c r="K162" s="47" t="s">
        <v>17</v>
      </c>
      <c r="L162" s="53"/>
      <c r="M162" s="53"/>
      <c r="N162" s="53"/>
      <c r="O162" s="42"/>
    </row>
    <row r="163" ht="21.0" customHeight="1">
      <c r="A163" s="52"/>
      <c r="B163" s="52"/>
      <c r="C163" s="52"/>
      <c r="D163" s="46" t="s">
        <v>25</v>
      </c>
      <c r="E163" s="40"/>
      <c r="G163" s="47" t="s">
        <v>16</v>
      </c>
      <c r="H163" s="47" t="s">
        <v>16</v>
      </c>
      <c r="I163" s="47" t="s">
        <v>16</v>
      </c>
      <c r="J163" s="47" t="s">
        <v>16</v>
      </c>
      <c r="K163" s="47" t="s">
        <v>16</v>
      </c>
      <c r="L163" s="53"/>
      <c r="M163" s="53"/>
      <c r="N163" s="53"/>
      <c r="O163" s="42"/>
    </row>
    <row r="164" ht="21.0" customHeight="1">
      <c r="A164" s="52"/>
      <c r="B164" s="52"/>
      <c r="C164" s="52"/>
      <c r="D164" s="46" t="s">
        <v>26</v>
      </c>
      <c r="F164" s="47" t="s">
        <v>16</v>
      </c>
      <c r="G164" s="47" t="s">
        <v>16</v>
      </c>
      <c r="H164" s="47" t="s">
        <v>16</v>
      </c>
      <c r="I164" s="47" t="s">
        <v>16</v>
      </c>
      <c r="J164" s="47" t="s">
        <v>16</v>
      </c>
      <c r="K164" s="47" t="s">
        <v>16</v>
      </c>
      <c r="L164" s="53"/>
      <c r="M164" s="53"/>
      <c r="N164" s="53"/>
      <c r="O164" s="42"/>
    </row>
    <row r="165" ht="21.0" customHeight="1">
      <c r="A165" s="52"/>
      <c r="B165" s="56"/>
      <c r="C165" s="56"/>
      <c r="D165" s="57"/>
      <c r="E165" s="57"/>
      <c r="F165" s="57"/>
      <c r="G165" s="57"/>
      <c r="H165" s="57"/>
      <c r="I165" s="57"/>
      <c r="J165" s="57"/>
      <c r="K165" s="57"/>
      <c r="L165" s="58"/>
      <c r="M165" s="58"/>
      <c r="N165" s="57"/>
      <c r="O165" s="42"/>
    </row>
    <row r="166" ht="21.0" customHeight="1">
      <c r="A166" s="52"/>
      <c r="B166" s="59" t="s">
        <v>45</v>
      </c>
      <c r="C166" s="60"/>
      <c r="D166" s="61"/>
      <c r="E166" s="61"/>
      <c r="F166" s="61">
        <v>36.0</v>
      </c>
      <c r="G166" s="61">
        <v>38.0</v>
      </c>
      <c r="H166" s="61">
        <v>40.0</v>
      </c>
      <c r="I166" s="61">
        <v>42.0</v>
      </c>
      <c r="J166" s="61">
        <v>44.0</v>
      </c>
      <c r="K166" s="61"/>
      <c r="L166" s="62"/>
      <c r="M166" s="62"/>
      <c r="N166" s="63"/>
      <c r="O166" s="42"/>
    </row>
    <row r="167" ht="21.0" customHeight="1">
      <c r="A167" s="52"/>
      <c r="B167" s="37"/>
      <c r="C167" s="56"/>
      <c r="D167" s="57" t="s">
        <v>16</v>
      </c>
      <c r="E167" s="57" t="s">
        <v>16</v>
      </c>
      <c r="F167" s="64"/>
      <c r="G167" s="64"/>
      <c r="H167" s="64"/>
      <c r="I167" s="64"/>
      <c r="J167" s="40"/>
      <c r="K167" s="57" t="s">
        <v>17</v>
      </c>
      <c r="L167" s="62">
        <f>SUM(F167:J167)</f>
        <v>0</v>
      </c>
      <c r="M167" s="62">
        <v>49.03</v>
      </c>
      <c r="N167" s="63">
        <f>PRODUCT(L167,M167)</f>
        <v>0</v>
      </c>
      <c r="O167" s="79" t="s">
        <v>46</v>
      </c>
    </row>
    <row r="168" ht="21.0" customHeight="1">
      <c r="A168" s="52"/>
      <c r="B168" s="59" t="s">
        <v>47</v>
      </c>
      <c r="C168" s="60"/>
      <c r="D168" s="61"/>
      <c r="E168" s="61"/>
      <c r="F168" s="61">
        <v>36.0</v>
      </c>
      <c r="G168" s="61">
        <v>38.0</v>
      </c>
      <c r="H168" s="61">
        <v>40.0</v>
      </c>
      <c r="I168" s="61">
        <v>42.0</v>
      </c>
      <c r="J168" s="61">
        <v>44.0</v>
      </c>
      <c r="K168" s="61"/>
      <c r="L168" s="62"/>
      <c r="M168" s="62"/>
      <c r="N168" s="63"/>
      <c r="O168" s="42"/>
    </row>
    <row r="169" ht="21.0" customHeight="1">
      <c r="A169" s="56"/>
      <c r="B169" s="37"/>
      <c r="C169" s="56"/>
      <c r="D169" s="57" t="s">
        <v>16</v>
      </c>
      <c r="E169" s="57" t="s">
        <v>16</v>
      </c>
      <c r="F169" s="64"/>
      <c r="G169" s="64"/>
      <c r="H169" s="64"/>
      <c r="I169" s="64"/>
      <c r="J169" s="40"/>
      <c r="K169" s="57" t="s">
        <v>17</v>
      </c>
      <c r="L169" s="62">
        <f>SUM(F169:J169)</f>
        <v>0</v>
      </c>
      <c r="M169" s="62">
        <v>48.55</v>
      </c>
      <c r="N169" s="63">
        <f>PRODUCT(L169,M169)</f>
        <v>0</v>
      </c>
      <c r="O169" s="79" t="s">
        <v>48</v>
      </c>
    </row>
    <row r="170" ht="21.0" customHeight="1">
      <c r="A170" s="70"/>
      <c r="B170" s="71"/>
      <c r="C170" s="71"/>
      <c r="D170" s="71"/>
      <c r="E170" s="71"/>
      <c r="F170" s="71"/>
      <c r="G170" s="71"/>
      <c r="H170" s="71"/>
      <c r="I170" s="71"/>
      <c r="J170" s="71"/>
      <c r="K170" s="71"/>
      <c r="L170" s="71"/>
      <c r="M170" s="71"/>
      <c r="N170" s="72"/>
      <c r="O170" s="42"/>
    </row>
    <row r="171" ht="21.0" customHeight="1">
      <c r="A171" s="2"/>
      <c r="B171" s="2"/>
      <c r="C171" s="80"/>
      <c r="D171" s="2"/>
      <c r="E171" s="2"/>
      <c r="F171" s="2"/>
      <c r="G171" s="2"/>
      <c r="H171" s="2"/>
      <c r="I171" s="2"/>
      <c r="J171" s="2"/>
      <c r="K171" s="2"/>
      <c r="L171" s="81"/>
      <c r="M171" s="82"/>
      <c r="N171" s="2"/>
      <c r="O171" s="4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</row>
    <row r="172" ht="21.0" customHeight="1">
      <c r="A172" s="29" t="s">
        <v>5</v>
      </c>
      <c r="B172" s="30" t="s">
        <v>6</v>
      </c>
      <c r="C172" s="29" t="s">
        <v>7</v>
      </c>
      <c r="D172" s="31" t="s">
        <v>8</v>
      </c>
      <c r="E172" s="32"/>
      <c r="F172" s="32"/>
      <c r="G172" s="32"/>
      <c r="H172" s="32"/>
      <c r="I172" s="32"/>
      <c r="J172" s="32"/>
      <c r="K172" s="33"/>
      <c r="L172" s="34" t="s">
        <v>9</v>
      </c>
      <c r="M172" s="35" t="s">
        <v>10</v>
      </c>
      <c r="N172" s="35" t="s">
        <v>11</v>
      </c>
      <c r="O172" s="42"/>
    </row>
    <row r="173" ht="21.0" customHeight="1">
      <c r="A173" s="37"/>
      <c r="B173" s="37"/>
      <c r="C173" s="37"/>
      <c r="D173" s="38"/>
      <c r="E173" s="39">
        <v>65.0</v>
      </c>
      <c r="F173" s="39">
        <v>70.0</v>
      </c>
      <c r="G173" s="39">
        <v>75.0</v>
      </c>
      <c r="H173" s="39">
        <v>80.0</v>
      </c>
      <c r="I173" s="39">
        <v>85.0</v>
      </c>
      <c r="J173" s="39">
        <v>90.0</v>
      </c>
      <c r="K173" s="39">
        <v>95.0</v>
      </c>
      <c r="L173" s="40"/>
      <c r="M173" s="41"/>
      <c r="N173" s="41"/>
      <c r="O173" s="42"/>
    </row>
    <row r="174" ht="21.0" customHeight="1">
      <c r="A174" s="43" t="s">
        <v>51</v>
      </c>
      <c r="B174" s="44" t="s">
        <v>13</v>
      </c>
      <c r="C174" s="83" t="s">
        <v>52</v>
      </c>
      <c r="D174" s="46" t="s">
        <v>15</v>
      </c>
      <c r="E174" s="47" t="s">
        <v>16</v>
      </c>
      <c r="F174" s="40"/>
      <c r="G174" s="40"/>
      <c r="H174" s="40"/>
      <c r="I174" s="40"/>
      <c r="J174" s="47" t="s">
        <v>17</v>
      </c>
      <c r="K174" s="47" t="s">
        <v>17</v>
      </c>
      <c r="L174" s="49">
        <f>SUM(E175:E181,I174:I177,F174:F180,G174:G179,H174:H178,J175:J176)</f>
        <v>0</v>
      </c>
      <c r="M174" s="49">
        <v>97.25</v>
      </c>
      <c r="N174" s="49">
        <f>PRODUCT(L174,M174)</f>
        <v>0</v>
      </c>
      <c r="O174" s="79" t="s">
        <v>53</v>
      </c>
    </row>
    <row r="175" ht="21.0" customHeight="1">
      <c r="A175" s="84" t="s">
        <v>54</v>
      </c>
      <c r="B175" s="52"/>
      <c r="C175" s="52"/>
      <c r="D175" s="46" t="s">
        <v>20</v>
      </c>
      <c r="E175" s="40"/>
      <c r="F175" s="40"/>
      <c r="G175" s="40"/>
      <c r="H175" s="40"/>
      <c r="I175" s="40"/>
      <c r="J175" s="74"/>
      <c r="K175" s="47" t="s">
        <v>16</v>
      </c>
      <c r="L175" s="53"/>
      <c r="M175" s="53"/>
      <c r="N175" s="53"/>
      <c r="O175" s="42"/>
    </row>
    <row r="176" ht="21.0" customHeight="1">
      <c r="A176" s="84" t="s">
        <v>52</v>
      </c>
      <c r="B176" s="52"/>
      <c r="C176" s="52"/>
      <c r="D176" s="46" t="s">
        <v>21</v>
      </c>
      <c r="E176" s="40"/>
      <c r="F176" s="40"/>
      <c r="G176" s="40"/>
      <c r="H176" s="40"/>
      <c r="I176" s="40"/>
      <c r="J176" s="74"/>
      <c r="K176" s="47" t="s">
        <v>17</v>
      </c>
      <c r="L176" s="53"/>
      <c r="M176" s="53"/>
      <c r="N176" s="53"/>
      <c r="O176" s="42"/>
    </row>
    <row r="177" ht="21.0" customHeight="1">
      <c r="A177" s="54"/>
      <c r="B177" s="52"/>
      <c r="C177" s="52"/>
      <c r="D177" s="46" t="s">
        <v>22</v>
      </c>
      <c r="E177" s="40"/>
      <c r="F177" s="40"/>
      <c r="G177" s="40"/>
      <c r="H177" s="55"/>
      <c r="J177" s="47" t="s">
        <v>17</v>
      </c>
      <c r="K177" s="47" t="s">
        <v>17</v>
      </c>
      <c r="L177" s="53"/>
      <c r="M177" s="53"/>
      <c r="N177" s="53"/>
      <c r="O177" s="42"/>
    </row>
    <row r="178" ht="21.0" customHeight="1">
      <c r="A178" s="52"/>
      <c r="B178" s="52"/>
      <c r="C178" s="52"/>
      <c r="D178" s="46" t="s">
        <v>23</v>
      </c>
      <c r="E178" s="40"/>
      <c r="F178" s="40"/>
      <c r="G178" s="40"/>
      <c r="I178" s="47" t="s">
        <v>16</v>
      </c>
      <c r="J178" s="47" t="s">
        <v>17</v>
      </c>
      <c r="K178" s="47" t="s">
        <v>17</v>
      </c>
      <c r="L178" s="53"/>
      <c r="M178" s="53"/>
      <c r="N178" s="53"/>
      <c r="O178" s="42"/>
    </row>
    <row r="179" ht="21.0" customHeight="1">
      <c r="A179" s="52"/>
      <c r="B179" s="52"/>
      <c r="C179" s="52"/>
      <c r="D179" s="46" t="s">
        <v>24</v>
      </c>
      <c r="E179" s="40"/>
      <c r="F179" s="40"/>
      <c r="H179" s="47" t="s">
        <v>16</v>
      </c>
      <c r="I179" s="47" t="s">
        <v>16</v>
      </c>
      <c r="J179" s="47" t="s">
        <v>17</v>
      </c>
      <c r="K179" s="47" t="s">
        <v>17</v>
      </c>
      <c r="L179" s="53"/>
      <c r="M179" s="53"/>
      <c r="N179" s="53"/>
      <c r="O179" s="42"/>
    </row>
    <row r="180" ht="21.0" customHeight="1">
      <c r="A180" s="52"/>
      <c r="B180" s="52"/>
      <c r="C180" s="52"/>
      <c r="D180" s="46" t="s">
        <v>25</v>
      </c>
      <c r="E180" s="40"/>
      <c r="G180" s="47" t="s">
        <v>16</v>
      </c>
      <c r="H180" s="47" t="s">
        <v>16</v>
      </c>
      <c r="I180" s="47" t="s">
        <v>16</v>
      </c>
      <c r="J180" s="47" t="s">
        <v>16</v>
      </c>
      <c r="K180" s="47" t="s">
        <v>16</v>
      </c>
      <c r="L180" s="53"/>
      <c r="M180" s="53"/>
      <c r="N180" s="53"/>
      <c r="O180" s="42"/>
    </row>
    <row r="181" ht="21.0" customHeight="1">
      <c r="A181" s="52"/>
      <c r="B181" s="52"/>
      <c r="C181" s="52"/>
      <c r="D181" s="46" t="s">
        <v>26</v>
      </c>
      <c r="F181" s="47" t="s">
        <v>16</v>
      </c>
      <c r="G181" s="47" t="s">
        <v>16</v>
      </c>
      <c r="H181" s="47" t="s">
        <v>16</v>
      </c>
      <c r="I181" s="47" t="s">
        <v>16</v>
      </c>
      <c r="J181" s="47" t="s">
        <v>16</v>
      </c>
      <c r="K181" s="47" t="s">
        <v>16</v>
      </c>
      <c r="L181" s="53"/>
      <c r="M181" s="53"/>
      <c r="N181" s="53"/>
      <c r="O181" s="42"/>
    </row>
    <row r="182" ht="21.0" customHeight="1">
      <c r="A182" s="52"/>
      <c r="B182" s="56"/>
      <c r="C182" s="56"/>
      <c r="D182" s="57"/>
      <c r="E182" s="57"/>
      <c r="F182" s="57"/>
      <c r="G182" s="57"/>
      <c r="H182" s="57"/>
      <c r="I182" s="57"/>
      <c r="J182" s="57"/>
      <c r="K182" s="57"/>
      <c r="L182" s="58"/>
      <c r="M182" s="58"/>
      <c r="N182" s="57"/>
      <c r="O182" s="42"/>
    </row>
    <row r="183" ht="21.0" customHeight="1">
      <c r="A183" s="52"/>
      <c r="B183" s="59" t="s">
        <v>55</v>
      </c>
      <c r="C183" s="60"/>
      <c r="D183" s="61">
        <v>36.0</v>
      </c>
      <c r="E183" s="61">
        <v>38.0</v>
      </c>
      <c r="F183" s="61">
        <v>40.0</v>
      </c>
      <c r="G183" s="61">
        <v>42.0</v>
      </c>
      <c r="H183" s="61">
        <v>44.0</v>
      </c>
      <c r="I183" s="61">
        <v>44.0</v>
      </c>
      <c r="J183" s="61">
        <v>46.0</v>
      </c>
      <c r="K183" s="61">
        <v>48.0</v>
      </c>
      <c r="L183" s="62"/>
      <c r="M183" s="62"/>
      <c r="N183" s="63"/>
      <c r="O183" s="42"/>
      <c r="AJ183" s="2"/>
      <c r="AK183" s="2"/>
      <c r="AL183" s="2"/>
    </row>
    <row r="184" ht="21.0" customHeight="1">
      <c r="A184" s="52"/>
      <c r="B184" s="37"/>
      <c r="C184" s="56"/>
      <c r="D184" s="85"/>
      <c r="E184" s="85" t="s">
        <v>36</v>
      </c>
      <c r="F184" s="64"/>
      <c r="G184" s="64"/>
      <c r="H184" s="64"/>
      <c r="I184" s="86"/>
      <c r="J184" s="85"/>
      <c r="K184" s="74"/>
      <c r="L184" s="87">
        <f>SUM(D184:K184)</f>
        <v>0</v>
      </c>
      <c r="M184" s="62">
        <v>51.79</v>
      </c>
      <c r="N184" s="63">
        <f>PRODUCT(L184,M184)</f>
        <v>0</v>
      </c>
      <c r="O184" s="79" t="s">
        <v>56</v>
      </c>
      <c r="AJ184" s="2"/>
      <c r="AK184" s="2"/>
      <c r="AL184" s="2"/>
    </row>
    <row r="185" ht="21.0" customHeight="1">
      <c r="A185" s="52"/>
      <c r="B185" s="59" t="s">
        <v>57</v>
      </c>
      <c r="C185" s="60"/>
      <c r="D185" s="61"/>
      <c r="E185" s="61"/>
      <c r="F185" s="61">
        <v>36.0</v>
      </c>
      <c r="G185" s="61">
        <v>38.0</v>
      </c>
      <c r="H185" s="61">
        <v>40.0</v>
      </c>
      <c r="I185" s="61">
        <v>42.0</v>
      </c>
      <c r="J185" s="61">
        <v>44.0</v>
      </c>
      <c r="K185" s="61"/>
      <c r="L185" s="62"/>
      <c r="M185" s="62"/>
      <c r="N185" s="63"/>
      <c r="O185" s="42"/>
      <c r="AJ185" s="2"/>
      <c r="AK185" s="2"/>
      <c r="AL185" s="2"/>
    </row>
    <row r="186" ht="21.0" customHeight="1">
      <c r="A186" s="52"/>
      <c r="B186" s="37"/>
      <c r="C186" s="56"/>
      <c r="D186" s="57" t="s">
        <v>16</v>
      </c>
      <c r="E186" s="57" t="s">
        <v>16</v>
      </c>
      <c r="F186" s="64"/>
      <c r="G186" s="64"/>
      <c r="H186" s="64"/>
      <c r="I186" s="64"/>
      <c r="J186" s="40"/>
      <c r="K186" s="57" t="s">
        <v>17</v>
      </c>
      <c r="L186" s="62">
        <f>SUM(F186:J186)</f>
        <v>0</v>
      </c>
      <c r="M186" s="62">
        <v>48.55</v>
      </c>
      <c r="N186" s="63">
        <f>PRODUCT(L186,M186)</f>
        <v>0</v>
      </c>
      <c r="O186" s="79" t="s">
        <v>58</v>
      </c>
      <c r="AJ186" s="2"/>
      <c r="AK186" s="2"/>
      <c r="AL186" s="2"/>
    </row>
    <row r="187" ht="21.0" customHeight="1">
      <c r="A187" s="56"/>
      <c r="B187" s="65"/>
      <c r="C187" s="66"/>
      <c r="D187" s="67"/>
      <c r="E187" s="67"/>
      <c r="F187" s="67"/>
      <c r="G187" s="67"/>
      <c r="H187" s="67"/>
      <c r="I187" s="67"/>
      <c r="J187" s="67"/>
      <c r="K187" s="67"/>
      <c r="L187" s="68"/>
      <c r="M187" s="69"/>
      <c r="N187" s="68"/>
      <c r="O187" s="4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</row>
    <row r="188" ht="21.0" customHeight="1">
      <c r="A188" s="70"/>
      <c r="B188" s="71"/>
      <c r="C188" s="71"/>
      <c r="D188" s="71"/>
      <c r="E188" s="71"/>
      <c r="F188" s="71"/>
      <c r="G188" s="71"/>
      <c r="H188" s="71"/>
      <c r="I188" s="71"/>
      <c r="J188" s="71"/>
      <c r="K188" s="71"/>
      <c r="L188" s="71"/>
      <c r="M188" s="71"/>
      <c r="N188" s="72"/>
      <c r="O188" s="4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</row>
    <row r="189" ht="21.0" customHeight="1">
      <c r="A189" s="73"/>
      <c r="B189" s="73"/>
      <c r="C189" s="73"/>
      <c r="D189" s="73"/>
      <c r="E189" s="73"/>
      <c r="F189" s="73"/>
      <c r="G189" s="73"/>
      <c r="H189" s="73"/>
      <c r="I189" s="73"/>
      <c r="J189" s="73"/>
      <c r="K189" s="73"/>
      <c r="L189" s="78"/>
      <c r="M189" s="78"/>
      <c r="N189" s="73"/>
      <c r="O189" s="4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</row>
    <row r="190" ht="21.0" customHeight="1">
      <c r="A190" s="29" t="s">
        <v>5</v>
      </c>
      <c r="B190" s="30" t="s">
        <v>6</v>
      </c>
      <c r="C190" s="29" t="s">
        <v>7</v>
      </c>
      <c r="D190" s="31" t="s">
        <v>8</v>
      </c>
      <c r="E190" s="32"/>
      <c r="F190" s="32"/>
      <c r="G190" s="32"/>
      <c r="H190" s="32"/>
      <c r="I190" s="32"/>
      <c r="J190" s="32"/>
      <c r="K190" s="33"/>
      <c r="L190" s="34" t="s">
        <v>9</v>
      </c>
      <c r="M190" s="35" t="s">
        <v>10</v>
      </c>
      <c r="N190" s="35" t="s">
        <v>11</v>
      </c>
      <c r="O190" s="4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</row>
    <row r="191" ht="21.0" customHeight="1">
      <c r="A191" s="37"/>
      <c r="B191" s="37"/>
      <c r="C191" s="37"/>
      <c r="D191" s="38"/>
      <c r="E191" s="39">
        <v>65.0</v>
      </c>
      <c r="F191" s="39">
        <v>70.0</v>
      </c>
      <c r="G191" s="39">
        <v>75.0</v>
      </c>
      <c r="H191" s="39">
        <v>80.0</v>
      </c>
      <c r="I191" s="39">
        <v>85.0</v>
      </c>
      <c r="J191" s="39">
        <v>90.0</v>
      </c>
      <c r="K191" s="39">
        <v>95.0</v>
      </c>
      <c r="L191" s="40"/>
      <c r="M191" s="41"/>
      <c r="N191" s="41"/>
      <c r="O191" s="4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</row>
    <row r="192" ht="21.0" customHeight="1">
      <c r="A192" s="43" t="s">
        <v>59</v>
      </c>
      <c r="B192" s="44" t="s">
        <v>13</v>
      </c>
      <c r="C192" s="83" t="s">
        <v>52</v>
      </c>
      <c r="D192" s="46" t="s">
        <v>15</v>
      </c>
      <c r="E192" s="47" t="s">
        <v>16</v>
      </c>
      <c r="F192" s="40"/>
      <c r="G192" s="40"/>
      <c r="H192" s="40"/>
      <c r="I192" s="40"/>
      <c r="J192" s="47" t="s">
        <v>17</v>
      </c>
      <c r="K192" s="47" t="s">
        <v>17</v>
      </c>
      <c r="L192" s="48">
        <f>SUM(E193:E198,F192:F197,G192:G196,H192:H195,I192:I194,J193)</f>
        <v>0</v>
      </c>
      <c r="M192" s="49">
        <v>98.55</v>
      </c>
      <c r="N192" s="49">
        <f>PRODUCT(L192,M192)</f>
        <v>0</v>
      </c>
      <c r="O192" s="50" t="s">
        <v>60</v>
      </c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</row>
    <row r="193" ht="21.0" customHeight="1">
      <c r="A193" s="84" t="s">
        <v>54</v>
      </c>
      <c r="B193" s="52"/>
      <c r="C193" s="52"/>
      <c r="D193" s="46" t="s">
        <v>20</v>
      </c>
      <c r="E193" s="40"/>
      <c r="F193" s="40"/>
      <c r="G193" s="40"/>
      <c r="H193" s="40"/>
      <c r="I193" s="40"/>
      <c r="K193" s="47" t="s">
        <v>16</v>
      </c>
      <c r="L193" s="53"/>
      <c r="M193" s="53"/>
      <c r="N193" s="53"/>
      <c r="O193" s="4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</row>
    <row r="194" ht="21.0" customHeight="1">
      <c r="A194" s="84" t="s">
        <v>52</v>
      </c>
      <c r="B194" s="52"/>
      <c r="C194" s="52"/>
      <c r="D194" s="46" t="s">
        <v>21</v>
      </c>
      <c r="E194" s="40"/>
      <c r="F194" s="40"/>
      <c r="G194" s="40"/>
      <c r="H194" s="40"/>
      <c r="I194" s="40"/>
      <c r="J194" s="47" t="s">
        <v>17</v>
      </c>
      <c r="K194" s="47" t="s">
        <v>17</v>
      </c>
      <c r="L194" s="53"/>
      <c r="M194" s="53"/>
      <c r="N194" s="53"/>
      <c r="O194" s="4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</row>
    <row r="195" ht="21.0" customHeight="1">
      <c r="A195" s="54"/>
      <c r="B195" s="52"/>
      <c r="C195" s="52"/>
      <c r="D195" s="46" t="s">
        <v>22</v>
      </c>
      <c r="E195" s="40"/>
      <c r="F195" s="40"/>
      <c r="G195" s="40"/>
      <c r="H195" s="55"/>
      <c r="I195" s="47" t="s">
        <v>17</v>
      </c>
      <c r="J195" s="47" t="s">
        <v>17</v>
      </c>
      <c r="K195" s="47" t="s">
        <v>17</v>
      </c>
      <c r="L195" s="53"/>
      <c r="M195" s="53"/>
      <c r="N195" s="53"/>
      <c r="O195" s="4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</row>
    <row r="196" ht="21.0" customHeight="1">
      <c r="A196" s="52"/>
      <c r="B196" s="52"/>
      <c r="C196" s="52"/>
      <c r="D196" s="46" t="s">
        <v>23</v>
      </c>
      <c r="E196" s="40"/>
      <c r="F196" s="40"/>
      <c r="G196" s="40"/>
      <c r="H196" s="47" t="s">
        <v>17</v>
      </c>
      <c r="I196" s="47" t="s">
        <v>16</v>
      </c>
      <c r="J196" s="47" t="s">
        <v>17</v>
      </c>
      <c r="K196" s="47" t="s">
        <v>17</v>
      </c>
      <c r="L196" s="53"/>
      <c r="M196" s="53"/>
      <c r="N196" s="53"/>
      <c r="O196" s="4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</row>
    <row r="197" ht="21.0" customHeight="1">
      <c r="A197" s="52"/>
      <c r="B197" s="52"/>
      <c r="C197" s="52"/>
      <c r="D197" s="46" t="s">
        <v>24</v>
      </c>
      <c r="E197" s="40"/>
      <c r="F197" s="40"/>
      <c r="G197" s="47" t="s">
        <v>17</v>
      </c>
      <c r="H197" s="47" t="s">
        <v>16</v>
      </c>
      <c r="I197" s="47" t="s">
        <v>16</v>
      </c>
      <c r="J197" s="47" t="s">
        <v>17</v>
      </c>
      <c r="K197" s="47" t="s">
        <v>17</v>
      </c>
      <c r="L197" s="53"/>
      <c r="M197" s="53"/>
      <c r="N197" s="53"/>
      <c r="O197" s="4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</row>
    <row r="198" ht="21.0" customHeight="1">
      <c r="A198" s="52"/>
      <c r="B198" s="52"/>
      <c r="C198" s="52"/>
      <c r="D198" s="46" t="s">
        <v>25</v>
      </c>
      <c r="E198" s="40"/>
      <c r="F198" s="47" t="s">
        <v>17</v>
      </c>
      <c r="G198" s="47" t="s">
        <v>16</v>
      </c>
      <c r="H198" s="47" t="s">
        <v>16</v>
      </c>
      <c r="I198" s="47" t="s">
        <v>16</v>
      </c>
      <c r="J198" s="47" t="s">
        <v>16</v>
      </c>
      <c r="K198" s="47" t="s">
        <v>16</v>
      </c>
      <c r="L198" s="53"/>
      <c r="M198" s="53"/>
      <c r="N198" s="53"/>
      <c r="O198" s="4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</row>
    <row r="199" ht="21.0" customHeight="1">
      <c r="A199" s="52"/>
      <c r="B199" s="52"/>
      <c r="C199" s="52"/>
      <c r="D199" s="46" t="s">
        <v>26</v>
      </c>
      <c r="E199" s="47" t="s">
        <v>17</v>
      </c>
      <c r="F199" s="47" t="s">
        <v>16</v>
      </c>
      <c r="G199" s="47" t="s">
        <v>16</v>
      </c>
      <c r="H199" s="47" t="s">
        <v>16</v>
      </c>
      <c r="I199" s="47" t="s">
        <v>16</v>
      </c>
      <c r="J199" s="47" t="s">
        <v>16</v>
      </c>
      <c r="K199" s="47" t="s">
        <v>16</v>
      </c>
      <c r="L199" s="53"/>
      <c r="M199" s="53"/>
      <c r="N199" s="53"/>
      <c r="O199" s="4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</row>
    <row r="200" ht="22.5" customHeight="1">
      <c r="A200" s="52"/>
      <c r="B200" s="56"/>
      <c r="C200" s="56"/>
      <c r="D200" s="57"/>
      <c r="E200" s="57"/>
      <c r="F200" s="57"/>
      <c r="G200" s="57"/>
      <c r="H200" s="57"/>
      <c r="I200" s="57"/>
      <c r="J200" s="57"/>
      <c r="K200" s="57"/>
      <c r="L200" s="58"/>
      <c r="M200" s="58"/>
      <c r="N200" s="57"/>
      <c r="O200" s="42"/>
      <c r="AJ200" s="2"/>
      <c r="AK200" s="2"/>
      <c r="AL200" s="2"/>
    </row>
    <row r="201" ht="22.5" customHeight="1">
      <c r="A201" s="52"/>
      <c r="B201" s="59" t="s">
        <v>55</v>
      </c>
      <c r="C201" s="60"/>
      <c r="D201" s="61">
        <v>36.0</v>
      </c>
      <c r="E201" s="61">
        <v>38.0</v>
      </c>
      <c r="F201" s="61">
        <v>40.0</v>
      </c>
      <c r="G201" s="61">
        <v>42.0</v>
      </c>
      <c r="H201" s="61">
        <v>44.0</v>
      </c>
      <c r="I201" s="61">
        <v>44.0</v>
      </c>
      <c r="J201" s="61">
        <v>46.0</v>
      </c>
      <c r="K201" s="61">
        <v>48.0</v>
      </c>
      <c r="L201" s="62"/>
      <c r="M201" s="62"/>
      <c r="N201" s="63"/>
      <c r="O201" s="42"/>
      <c r="AJ201" s="2"/>
      <c r="AK201" s="2"/>
      <c r="AL201" s="2"/>
    </row>
    <row r="202" ht="21.0" customHeight="1">
      <c r="A202" s="52"/>
      <c r="B202" s="37"/>
      <c r="C202" s="56"/>
      <c r="D202" s="85" t="s">
        <v>36</v>
      </c>
      <c r="E202" s="85" t="s">
        <v>36</v>
      </c>
      <c r="F202" s="64"/>
      <c r="G202" s="64"/>
      <c r="H202" s="64"/>
      <c r="I202" s="86"/>
      <c r="J202" s="85"/>
      <c r="K202" s="74"/>
      <c r="L202" s="87">
        <f>SUM(D202:K202)</f>
        <v>0</v>
      </c>
      <c r="M202" s="62">
        <v>51.79</v>
      </c>
      <c r="N202" s="63">
        <f>PRODUCT(L202,M202)</f>
        <v>0</v>
      </c>
      <c r="O202" s="79" t="s">
        <v>56</v>
      </c>
      <c r="AJ202" s="2"/>
      <c r="AK202" s="2"/>
      <c r="AL202" s="2"/>
    </row>
    <row r="203" ht="21.0" customHeight="1">
      <c r="A203" s="52"/>
      <c r="B203" s="59" t="s">
        <v>57</v>
      </c>
      <c r="C203" s="60"/>
      <c r="D203" s="61"/>
      <c r="E203" s="61"/>
      <c r="F203" s="61">
        <v>36.0</v>
      </c>
      <c r="G203" s="61">
        <v>38.0</v>
      </c>
      <c r="H203" s="61">
        <v>40.0</v>
      </c>
      <c r="I203" s="61">
        <v>42.0</v>
      </c>
      <c r="J203" s="61">
        <v>44.0</v>
      </c>
      <c r="K203" s="61"/>
      <c r="L203" s="62"/>
      <c r="M203" s="62"/>
      <c r="N203" s="63"/>
      <c r="O203" s="42"/>
      <c r="AJ203" s="2"/>
      <c r="AK203" s="2"/>
      <c r="AL203" s="2"/>
    </row>
    <row r="204" ht="21.0" customHeight="1">
      <c r="A204" s="52"/>
      <c r="B204" s="37"/>
      <c r="C204" s="56"/>
      <c r="D204" s="57" t="s">
        <v>16</v>
      </c>
      <c r="E204" s="57" t="s">
        <v>16</v>
      </c>
      <c r="F204" s="64"/>
      <c r="G204" s="64"/>
      <c r="H204" s="64"/>
      <c r="I204" s="64"/>
      <c r="J204" s="40"/>
      <c r="K204" s="57" t="s">
        <v>17</v>
      </c>
      <c r="L204" s="62">
        <f>SUM(F204:J204)</f>
        <v>0</v>
      </c>
      <c r="M204" s="62">
        <v>48.55</v>
      </c>
      <c r="N204" s="63">
        <f>PRODUCT(L204,M204)</f>
        <v>0</v>
      </c>
      <c r="O204" s="79" t="s">
        <v>58</v>
      </c>
      <c r="AJ204" s="2"/>
      <c r="AK204" s="2"/>
      <c r="AL204" s="2"/>
    </row>
    <row r="205" ht="21.0" customHeight="1">
      <c r="A205" s="56"/>
      <c r="B205" s="65"/>
      <c r="C205" s="66"/>
      <c r="D205" s="67"/>
      <c r="E205" s="67"/>
      <c r="F205" s="67"/>
      <c r="G205" s="67"/>
      <c r="H205" s="67"/>
      <c r="I205" s="67"/>
      <c r="J205" s="67"/>
      <c r="K205" s="67"/>
      <c r="L205" s="68"/>
      <c r="M205" s="69"/>
      <c r="N205" s="68"/>
      <c r="O205" s="42"/>
      <c r="AJ205" s="2"/>
      <c r="AK205" s="2"/>
      <c r="AL205" s="2"/>
    </row>
    <row r="206" ht="21.0" customHeight="1">
      <c r="A206" s="70"/>
      <c r="B206" s="71"/>
      <c r="C206" s="71"/>
      <c r="D206" s="71"/>
      <c r="E206" s="71"/>
      <c r="F206" s="71"/>
      <c r="G206" s="71"/>
      <c r="H206" s="71"/>
      <c r="I206" s="71"/>
      <c r="J206" s="71"/>
      <c r="K206" s="71"/>
      <c r="L206" s="71"/>
      <c r="M206" s="71"/>
      <c r="N206" s="72"/>
      <c r="O206" s="42"/>
      <c r="AJ206" s="2"/>
      <c r="AK206" s="2"/>
      <c r="AL206" s="2"/>
    </row>
    <row r="207" ht="21.0" customHeight="1">
      <c r="O207" s="42"/>
      <c r="AJ207" s="2"/>
      <c r="AK207" s="2"/>
      <c r="AL207" s="2"/>
    </row>
    <row r="208" ht="21.0" customHeight="1">
      <c r="A208" s="29" t="s">
        <v>5</v>
      </c>
      <c r="B208" s="30" t="s">
        <v>6</v>
      </c>
      <c r="C208" s="29" t="s">
        <v>7</v>
      </c>
      <c r="D208" s="31" t="s">
        <v>8</v>
      </c>
      <c r="E208" s="32"/>
      <c r="F208" s="32"/>
      <c r="G208" s="32"/>
      <c r="H208" s="32"/>
      <c r="I208" s="32"/>
      <c r="J208" s="32"/>
      <c r="K208" s="32"/>
      <c r="L208" s="32"/>
      <c r="M208" s="32"/>
      <c r="N208" s="33"/>
      <c r="O208" s="88" t="s">
        <v>9</v>
      </c>
      <c r="P208" s="35" t="s">
        <v>10</v>
      </c>
      <c r="Q208" s="35" t="s">
        <v>11</v>
      </c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</row>
    <row r="209" ht="21.0" customHeight="1">
      <c r="A209" s="37"/>
      <c r="B209" s="37"/>
      <c r="C209" s="37"/>
      <c r="D209" s="38"/>
      <c r="E209" s="39">
        <v>65.0</v>
      </c>
      <c r="F209" s="39">
        <v>70.0</v>
      </c>
      <c r="G209" s="39">
        <v>75.0</v>
      </c>
      <c r="H209" s="39">
        <v>80.0</v>
      </c>
      <c r="I209" s="39">
        <v>85.0</v>
      </c>
      <c r="J209" s="39">
        <v>90.0</v>
      </c>
      <c r="K209" s="39">
        <v>95.0</v>
      </c>
      <c r="L209" s="39">
        <v>100.0</v>
      </c>
      <c r="M209" s="39">
        <v>105.0</v>
      </c>
      <c r="N209" s="39">
        <v>110.0</v>
      </c>
      <c r="O209" s="89"/>
      <c r="P209" s="90"/>
      <c r="Q209" s="90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</row>
    <row r="210" ht="21.0" customHeight="1">
      <c r="A210" s="43" t="s">
        <v>61</v>
      </c>
      <c r="B210" s="59" t="s">
        <v>62</v>
      </c>
      <c r="C210" s="83" t="s">
        <v>52</v>
      </c>
      <c r="D210" s="46" t="s">
        <v>15</v>
      </c>
      <c r="E210" s="47" t="s">
        <v>16</v>
      </c>
      <c r="F210" s="47" t="s">
        <v>16</v>
      </c>
      <c r="G210" s="47" t="s">
        <v>16</v>
      </c>
      <c r="H210" s="47" t="s">
        <v>16</v>
      </c>
      <c r="I210" s="47" t="s">
        <v>16</v>
      </c>
      <c r="J210" s="47" t="s">
        <v>16</v>
      </c>
      <c r="K210" s="47" t="s">
        <v>16</v>
      </c>
      <c r="L210" s="47" t="s">
        <v>16</v>
      </c>
      <c r="M210" s="47" t="s">
        <v>16</v>
      </c>
      <c r="N210" s="47"/>
      <c r="O210" s="91">
        <f>SUM(E213:E218,F212:F218,G211:G218,H211:H217,I211:I216,J211:J215,K211:K214,L211:L213,M211:M212,N211)</f>
        <v>0</v>
      </c>
      <c r="P210" s="92">
        <v>103.74</v>
      </c>
      <c r="Q210" s="49">
        <f>PRODUCT(O210,P210)</f>
        <v>0</v>
      </c>
      <c r="R210" s="93" t="s">
        <v>63</v>
      </c>
    </row>
    <row r="211" ht="21.0" customHeight="1">
      <c r="A211" s="84" t="s">
        <v>54</v>
      </c>
      <c r="B211" s="53"/>
      <c r="C211" s="52"/>
      <c r="D211" s="46" t="s">
        <v>20</v>
      </c>
      <c r="E211" s="47" t="s">
        <v>16</v>
      </c>
      <c r="F211" s="47" t="s">
        <v>16</v>
      </c>
      <c r="G211" s="40" t="s">
        <v>36</v>
      </c>
      <c r="H211" s="94"/>
      <c r="I211" s="94"/>
      <c r="J211" s="94"/>
      <c r="K211" s="94"/>
      <c r="L211" s="94"/>
      <c r="M211" s="94"/>
      <c r="N211" s="94"/>
      <c r="O211" s="53"/>
      <c r="P211" s="53"/>
      <c r="Q211" s="53"/>
      <c r="R211" s="2"/>
    </row>
    <row r="212" ht="21.0" customHeight="1">
      <c r="A212" s="84" t="s">
        <v>52</v>
      </c>
      <c r="B212" s="53"/>
      <c r="C212" s="52"/>
      <c r="D212" s="46" t="s">
        <v>21</v>
      </c>
      <c r="E212" s="47" t="s">
        <v>16</v>
      </c>
      <c r="F212" s="40" t="s">
        <v>36</v>
      </c>
      <c r="G212" s="40"/>
      <c r="H212" s="94"/>
      <c r="I212" s="94"/>
      <c r="J212" s="94"/>
      <c r="K212" s="94"/>
      <c r="L212" s="94"/>
      <c r="M212" s="94"/>
      <c r="N212" s="47" t="s">
        <v>16</v>
      </c>
      <c r="O212" s="53"/>
      <c r="P212" s="53"/>
      <c r="Q212" s="53"/>
      <c r="R212" s="2"/>
    </row>
    <row r="213" ht="21.0" customHeight="1">
      <c r="A213" s="54"/>
      <c r="B213" s="53"/>
      <c r="C213" s="52"/>
      <c r="D213" s="46" t="s">
        <v>22</v>
      </c>
      <c r="E213" s="40" t="s">
        <v>36</v>
      </c>
      <c r="F213" s="40"/>
      <c r="G213" s="40"/>
      <c r="H213" s="95"/>
      <c r="I213" s="94"/>
      <c r="J213" s="94"/>
      <c r="K213" s="94"/>
      <c r="L213" s="94"/>
      <c r="M213" s="47" t="s">
        <v>16</v>
      </c>
      <c r="N213" s="47" t="s">
        <v>16</v>
      </c>
      <c r="O213" s="53"/>
      <c r="P213" s="53"/>
      <c r="Q213" s="53"/>
      <c r="R213" s="2"/>
    </row>
    <row r="214" ht="21.0" customHeight="1">
      <c r="A214" s="52"/>
      <c r="B214" s="53"/>
      <c r="C214" s="52"/>
      <c r="D214" s="46" t="s">
        <v>23</v>
      </c>
      <c r="E214" s="40"/>
      <c r="F214" s="40"/>
      <c r="G214" s="40"/>
      <c r="H214" s="95"/>
      <c r="I214" s="94"/>
      <c r="J214" s="94"/>
      <c r="K214" s="94"/>
      <c r="L214" s="47" t="s">
        <v>16</v>
      </c>
      <c r="M214" s="47" t="s">
        <v>16</v>
      </c>
      <c r="N214" s="47" t="s">
        <v>16</v>
      </c>
      <c r="O214" s="53"/>
      <c r="P214" s="53"/>
      <c r="Q214" s="53"/>
      <c r="R214" s="2"/>
    </row>
    <row r="215" ht="21.0" customHeight="1">
      <c r="A215" s="52"/>
      <c r="B215" s="53"/>
      <c r="C215" s="52"/>
      <c r="D215" s="46" t="s">
        <v>24</v>
      </c>
      <c r="E215" s="40"/>
      <c r="F215" s="40"/>
      <c r="G215" s="40"/>
      <c r="H215" s="40"/>
      <c r="I215" s="40"/>
      <c r="J215" s="40"/>
      <c r="K215" s="47" t="s">
        <v>16</v>
      </c>
      <c r="L215" s="47" t="s">
        <v>16</v>
      </c>
      <c r="M215" s="47" t="s">
        <v>16</v>
      </c>
      <c r="N215" s="47" t="s">
        <v>16</v>
      </c>
      <c r="O215" s="53"/>
      <c r="P215" s="53"/>
      <c r="Q215" s="53"/>
      <c r="R215" s="2"/>
    </row>
    <row r="216" ht="21.0" customHeight="1">
      <c r="A216" s="52"/>
      <c r="B216" s="53"/>
      <c r="C216" s="52"/>
      <c r="D216" s="46" t="s">
        <v>25</v>
      </c>
      <c r="E216" s="40"/>
      <c r="F216" s="94"/>
      <c r="G216" s="94"/>
      <c r="H216" s="94"/>
      <c r="I216" s="94"/>
      <c r="J216" s="47" t="s">
        <v>16</v>
      </c>
      <c r="K216" s="47" t="s">
        <v>16</v>
      </c>
      <c r="L216" s="47" t="s">
        <v>16</v>
      </c>
      <c r="M216" s="47" t="s">
        <v>16</v>
      </c>
      <c r="N216" s="47" t="s">
        <v>16</v>
      </c>
      <c r="O216" s="53"/>
      <c r="P216" s="53"/>
      <c r="Q216" s="53"/>
      <c r="R216" s="2"/>
    </row>
    <row r="217" ht="21.0" customHeight="1">
      <c r="A217" s="52"/>
      <c r="B217" s="53"/>
      <c r="C217" s="52"/>
      <c r="D217" s="46" t="s">
        <v>26</v>
      </c>
      <c r="E217" s="94"/>
      <c r="F217" s="94"/>
      <c r="G217" s="94"/>
      <c r="H217" s="94"/>
      <c r="I217" s="47" t="s">
        <v>16</v>
      </c>
      <c r="J217" s="47" t="s">
        <v>16</v>
      </c>
      <c r="K217" s="47" t="s">
        <v>16</v>
      </c>
      <c r="L217" s="47" t="s">
        <v>16</v>
      </c>
      <c r="M217" s="47" t="s">
        <v>16</v>
      </c>
      <c r="N217" s="47" t="s">
        <v>16</v>
      </c>
      <c r="O217" s="53"/>
      <c r="P217" s="53"/>
      <c r="Q217" s="53"/>
      <c r="R217" s="2"/>
    </row>
    <row r="218" ht="21.0" customHeight="1">
      <c r="A218" s="52"/>
      <c r="B218" s="53"/>
      <c r="C218" s="56"/>
      <c r="D218" s="46" t="s">
        <v>64</v>
      </c>
      <c r="E218" s="94"/>
      <c r="F218" s="94"/>
      <c r="G218" s="94"/>
      <c r="H218" s="47" t="s">
        <v>16</v>
      </c>
      <c r="I218" s="47" t="s">
        <v>16</v>
      </c>
      <c r="J218" s="47" t="s">
        <v>16</v>
      </c>
      <c r="K218" s="47" t="s">
        <v>16</v>
      </c>
      <c r="L218" s="47" t="s">
        <v>16</v>
      </c>
      <c r="M218" s="47" t="s">
        <v>16</v>
      </c>
      <c r="N218" s="47" t="s">
        <v>16</v>
      </c>
      <c r="O218" s="96"/>
      <c r="P218" s="53"/>
      <c r="Q218" s="53"/>
      <c r="R218" s="2"/>
    </row>
    <row r="219" ht="21.0" customHeight="1">
      <c r="A219" s="52"/>
      <c r="B219" s="37"/>
      <c r="C219" s="97"/>
      <c r="D219" s="57"/>
      <c r="E219" s="57"/>
      <c r="F219" s="57"/>
      <c r="G219" s="57"/>
      <c r="H219" s="57"/>
      <c r="I219" s="57"/>
      <c r="J219" s="57"/>
      <c r="K219" s="57"/>
      <c r="L219" s="57"/>
      <c r="M219" s="57"/>
      <c r="N219" s="57"/>
      <c r="O219" s="98"/>
      <c r="P219" s="57"/>
      <c r="Q219" s="57"/>
      <c r="R219" s="2"/>
    </row>
    <row r="220" ht="21.0" customHeight="1">
      <c r="A220" s="52"/>
      <c r="B220" s="83" t="s">
        <v>65</v>
      </c>
      <c r="C220" s="99"/>
      <c r="D220" s="61"/>
      <c r="E220" s="61">
        <v>36.0</v>
      </c>
      <c r="F220" s="61">
        <v>38.0</v>
      </c>
      <c r="G220" s="61">
        <v>40.0</v>
      </c>
      <c r="H220" s="61">
        <v>42.0</v>
      </c>
      <c r="I220" s="61">
        <v>44.0</v>
      </c>
      <c r="J220" s="61">
        <v>46.0</v>
      </c>
      <c r="K220" s="61">
        <v>48.0</v>
      </c>
      <c r="L220" s="61"/>
      <c r="M220" s="61"/>
      <c r="N220" s="61"/>
      <c r="O220" s="100"/>
      <c r="P220" s="101"/>
      <c r="Q220" s="63"/>
      <c r="R220" s="2"/>
    </row>
    <row r="221" ht="21.0" customHeight="1">
      <c r="A221" s="52"/>
      <c r="B221" s="56"/>
      <c r="C221" s="56"/>
      <c r="D221" s="57" t="s">
        <v>16</v>
      </c>
      <c r="E221" s="94"/>
      <c r="F221" s="94"/>
      <c r="G221" s="94"/>
      <c r="H221" s="94"/>
      <c r="I221" s="94"/>
      <c r="J221" s="94"/>
      <c r="K221" s="74"/>
      <c r="L221" s="57"/>
      <c r="M221" s="57"/>
      <c r="N221" s="57"/>
      <c r="O221" s="102">
        <f>SUM(E221:K221)</f>
        <v>0</v>
      </c>
      <c r="P221" s="103">
        <v>51.79</v>
      </c>
      <c r="Q221" s="63">
        <f>PRODUCT(O221,P221)</f>
        <v>0</v>
      </c>
      <c r="R221" s="93" t="s">
        <v>56</v>
      </c>
    </row>
    <row r="222" ht="21.0" customHeight="1">
      <c r="A222" s="56"/>
      <c r="B222" s="104"/>
      <c r="C222" s="105"/>
      <c r="D222" s="106"/>
      <c r="E222" s="106"/>
      <c r="F222" s="106"/>
      <c r="G222" s="106"/>
      <c r="H222" s="106"/>
      <c r="I222" s="106"/>
      <c r="J222" s="106"/>
      <c r="K222" s="106"/>
      <c r="L222" s="106"/>
      <c r="M222" s="106"/>
      <c r="N222" s="106"/>
      <c r="O222" s="107"/>
      <c r="P222" s="106"/>
      <c r="Q222" s="108"/>
      <c r="R222" s="2"/>
    </row>
    <row r="223" ht="21.0" customHeight="1">
      <c r="A223" s="70"/>
      <c r="B223" s="71"/>
      <c r="C223" s="71"/>
      <c r="D223" s="71"/>
      <c r="E223" s="71"/>
      <c r="F223" s="71"/>
      <c r="G223" s="71"/>
      <c r="H223" s="71"/>
      <c r="I223" s="71"/>
      <c r="J223" s="71"/>
      <c r="K223" s="71"/>
      <c r="L223" s="71"/>
      <c r="M223" s="71"/>
      <c r="N223" s="72"/>
      <c r="O223" s="109"/>
      <c r="P223" s="110"/>
      <c r="Q223" s="110"/>
    </row>
    <row r="224" ht="21.0" customHeight="1">
      <c r="O224" s="42"/>
    </row>
    <row r="225" ht="21.0" customHeight="1">
      <c r="A225" s="29" t="s">
        <v>5</v>
      </c>
      <c r="B225" s="30" t="s">
        <v>6</v>
      </c>
      <c r="C225" s="29" t="s">
        <v>7</v>
      </c>
      <c r="D225" s="31" t="s">
        <v>8</v>
      </c>
      <c r="E225" s="32"/>
      <c r="F225" s="32"/>
      <c r="G225" s="32"/>
      <c r="H225" s="32"/>
      <c r="I225" s="32"/>
      <c r="J225" s="32"/>
      <c r="K225" s="33"/>
      <c r="L225" s="34" t="s">
        <v>9</v>
      </c>
      <c r="M225" s="35" t="s">
        <v>10</v>
      </c>
      <c r="N225" s="35" t="s">
        <v>11</v>
      </c>
      <c r="O225" s="42"/>
    </row>
    <row r="226" ht="21.0" customHeight="1">
      <c r="A226" s="37"/>
      <c r="B226" s="37"/>
      <c r="C226" s="37"/>
      <c r="D226" s="38"/>
      <c r="E226" s="39">
        <v>65.0</v>
      </c>
      <c r="F226" s="39">
        <v>70.0</v>
      </c>
      <c r="G226" s="39">
        <v>75.0</v>
      </c>
      <c r="H226" s="39">
        <v>80.0</v>
      </c>
      <c r="I226" s="39">
        <v>85.0</v>
      </c>
      <c r="J226" s="39">
        <v>90.0</v>
      </c>
      <c r="K226" s="39">
        <v>95.0</v>
      </c>
      <c r="L226" s="40"/>
      <c r="M226" s="41"/>
      <c r="N226" s="41"/>
      <c r="O226" s="42"/>
    </row>
    <row r="227" ht="21.0" customHeight="1">
      <c r="A227" s="43" t="s">
        <v>51</v>
      </c>
      <c r="B227" s="44" t="s">
        <v>13</v>
      </c>
      <c r="C227" s="83" t="s">
        <v>66</v>
      </c>
      <c r="D227" s="46" t="s">
        <v>15</v>
      </c>
      <c r="E227" s="47" t="s">
        <v>16</v>
      </c>
      <c r="F227" s="40"/>
      <c r="G227" s="40"/>
      <c r="H227" s="40"/>
      <c r="I227" s="40"/>
      <c r="J227" s="47" t="s">
        <v>17</v>
      </c>
      <c r="K227" s="47" t="s">
        <v>17</v>
      </c>
      <c r="L227" s="49">
        <f>SUM(E228:E234,I227:I230,F227:F233,G227:G232,H227:H231,J228:J229)</f>
        <v>0</v>
      </c>
      <c r="M227" s="49">
        <v>97.25</v>
      </c>
      <c r="N227" s="49">
        <f>PRODUCT(L227,M227)</f>
        <v>0</v>
      </c>
      <c r="O227" s="79" t="s">
        <v>53</v>
      </c>
    </row>
    <row r="228" ht="21.0" customHeight="1">
      <c r="A228" s="84" t="s">
        <v>54</v>
      </c>
      <c r="B228" s="52"/>
      <c r="C228" s="52"/>
      <c r="D228" s="46" t="s">
        <v>20</v>
      </c>
      <c r="E228" s="40"/>
      <c r="F228" s="40"/>
      <c r="G228" s="40"/>
      <c r="H228" s="40"/>
      <c r="I228" s="40"/>
      <c r="J228" s="74"/>
      <c r="K228" s="47" t="s">
        <v>16</v>
      </c>
      <c r="L228" s="53"/>
      <c r="M228" s="53"/>
      <c r="N228" s="53"/>
      <c r="O228" s="42"/>
    </row>
    <row r="229" ht="21.0" customHeight="1">
      <c r="A229" s="84" t="s">
        <v>66</v>
      </c>
      <c r="B229" s="52"/>
      <c r="C229" s="52"/>
      <c r="D229" s="46" t="s">
        <v>21</v>
      </c>
      <c r="E229" s="40"/>
      <c r="F229" s="40"/>
      <c r="G229" s="40"/>
      <c r="H229" s="40"/>
      <c r="I229" s="40"/>
      <c r="J229" s="74"/>
      <c r="K229" s="47" t="s">
        <v>17</v>
      </c>
      <c r="L229" s="53"/>
      <c r="M229" s="53"/>
      <c r="N229" s="53"/>
      <c r="O229" s="42"/>
    </row>
    <row r="230" ht="21.0" customHeight="1">
      <c r="A230" s="54"/>
      <c r="B230" s="52"/>
      <c r="C230" s="52"/>
      <c r="D230" s="46" t="s">
        <v>22</v>
      </c>
      <c r="E230" s="40"/>
      <c r="F230" s="40"/>
      <c r="G230" s="40"/>
      <c r="H230" s="55"/>
      <c r="J230" s="47" t="s">
        <v>17</v>
      </c>
      <c r="K230" s="47" t="s">
        <v>17</v>
      </c>
      <c r="L230" s="53"/>
      <c r="M230" s="53"/>
      <c r="N230" s="53"/>
      <c r="O230" s="42"/>
    </row>
    <row r="231" ht="21.0" customHeight="1">
      <c r="A231" s="52"/>
      <c r="B231" s="52"/>
      <c r="C231" s="52"/>
      <c r="D231" s="46" t="s">
        <v>23</v>
      </c>
      <c r="E231" s="40"/>
      <c r="F231" s="40"/>
      <c r="G231" s="40"/>
      <c r="I231" s="47" t="s">
        <v>16</v>
      </c>
      <c r="J231" s="47" t="s">
        <v>17</v>
      </c>
      <c r="K231" s="47" t="s">
        <v>17</v>
      </c>
      <c r="L231" s="53"/>
      <c r="M231" s="53"/>
      <c r="N231" s="53"/>
      <c r="O231" s="42"/>
    </row>
    <row r="232" ht="21.0" customHeight="1">
      <c r="A232" s="52"/>
      <c r="B232" s="52"/>
      <c r="C232" s="52"/>
      <c r="D232" s="46" t="s">
        <v>24</v>
      </c>
      <c r="E232" s="40"/>
      <c r="F232" s="40"/>
      <c r="H232" s="47" t="s">
        <v>16</v>
      </c>
      <c r="I232" s="47" t="s">
        <v>16</v>
      </c>
      <c r="J232" s="47" t="s">
        <v>17</v>
      </c>
      <c r="K232" s="47" t="s">
        <v>17</v>
      </c>
      <c r="L232" s="53"/>
      <c r="M232" s="53"/>
      <c r="N232" s="53"/>
      <c r="O232" s="42"/>
    </row>
    <row r="233" ht="21.0" customHeight="1">
      <c r="A233" s="52"/>
      <c r="B233" s="52"/>
      <c r="C233" s="52"/>
      <c r="D233" s="46" t="s">
        <v>25</v>
      </c>
      <c r="E233" s="40"/>
      <c r="G233" s="47" t="s">
        <v>16</v>
      </c>
      <c r="H233" s="47" t="s">
        <v>16</v>
      </c>
      <c r="I233" s="47" t="s">
        <v>16</v>
      </c>
      <c r="J233" s="47" t="s">
        <v>16</v>
      </c>
      <c r="K233" s="47" t="s">
        <v>16</v>
      </c>
      <c r="L233" s="53"/>
      <c r="M233" s="53"/>
      <c r="N233" s="53"/>
      <c r="O233" s="42"/>
    </row>
    <row r="234" ht="21.0" customHeight="1">
      <c r="A234" s="52"/>
      <c r="B234" s="52"/>
      <c r="C234" s="52"/>
      <c r="D234" s="46" t="s">
        <v>26</v>
      </c>
      <c r="F234" s="47" t="s">
        <v>16</v>
      </c>
      <c r="G234" s="47" t="s">
        <v>16</v>
      </c>
      <c r="H234" s="47" t="s">
        <v>16</v>
      </c>
      <c r="I234" s="47" t="s">
        <v>16</v>
      </c>
      <c r="J234" s="47" t="s">
        <v>16</v>
      </c>
      <c r="K234" s="47" t="s">
        <v>16</v>
      </c>
      <c r="L234" s="53"/>
      <c r="M234" s="53"/>
      <c r="N234" s="53"/>
      <c r="O234" s="42"/>
    </row>
    <row r="235" ht="21.0" customHeight="1">
      <c r="A235" s="52"/>
      <c r="B235" s="56"/>
      <c r="C235" s="56"/>
      <c r="D235" s="57"/>
      <c r="E235" s="57"/>
      <c r="F235" s="57"/>
      <c r="G235" s="57"/>
      <c r="H235" s="57"/>
      <c r="I235" s="57"/>
      <c r="J235" s="57"/>
      <c r="K235" s="57"/>
      <c r="L235" s="58"/>
      <c r="M235" s="58"/>
      <c r="N235" s="57"/>
      <c r="O235" s="42"/>
    </row>
    <row r="236" ht="21.0" customHeight="1">
      <c r="A236" s="52"/>
      <c r="B236" s="59" t="s">
        <v>55</v>
      </c>
      <c r="C236" s="60"/>
      <c r="D236" s="61"/>
      <c r="E236" s="61"/>
      <c r="F236" s="61">
        <v>36.0</v>
      </c>
      <c r="G236" s="61">
        <v>38.0</v>
      </c>
      <c r="H236" s="61">
        <v>40.0</v>
      </c>
      <c r="I236" s="61">
        <v>42.0</v>
      </c>
      <c r="J236" s="61">
        <v>44.0</v>
      </c>
      <c r="K236" s="61"/>
      <c r="L236" s="62"/>
      <c r="M236" s="62"/>
      <c r="N236" s="63"/>
      <c r="O236" s="42"/>
    </row>
    <row r="237" ht="21.0" customHeight="1">
      <c r="A237" s="52"/>
      <c r="B237" s="37"/>
      <c r="C237" s="56"/>
      <c r="D237" s="57" t="s">
        <v>16</v>
      </c>
      <c r="E237" s="57" t="s">
        <v>16</v>
      </c>
      <c r="F237" s="64"/>
      <c r="G237" s="64"/>
      <c r="H237" s="64"/>
      <c r="I237" s="64"/>
      <c r="J237" s="40"/>
      <c r="K237" s="57" t="s">
        <v>17</v>
      </c>
      <c r="L237" s="62">
        <f>SUM(F237:J237)</f>
        <v>0</v>
      </c>
      <c r="M237" s="62">
        <v>51.79</v>
      </c>
      <c r="N237" s="63">
        <f>PRODUCT(L237,M237)</f>
        <v>0</v>
      </c>
      <c r="O237" s="79" t="s">
        <v>56</v>
      </c>
    </row>
    <row r="238" ht="21.0" customHeight="1">
      <c r="A238" s="52"/>
      <c r="B238" s="59" t="s">
        <v>57</v>
      </c>
      <c r="C238" s="60"/>
      <c r="D238" s="61"/>
      <c r="E238" s="61"/>
      <c r="F238" s="61">
        <v>36.0</v>
      </c>
      <c r="G238" s="61">
        <v>38.0</v>
      </c>
      <c r="H238" s="61">
        <v>40.0</v>
      </c>
      <c r="I238" s="61">
        <v>42.0</v>
      </c>
      <c r="J238" s="61">
        <v>44.0</v>
      </c>
      <c r="K238" s="61"/>
      <c r="L238" s="62"/>
      <c r="M238" s="62"/>
      <c r="N238" s="63"/>
      <c r="O238" s="42"/>
    </row>
    <row r="239" ht="21.0" customHeight="1">
      <c r="A239" s="52"/>
      <c r="B239" s="37"/>
      <c r="C239" s="56"/>
      <c r="D239" s="57" t="s">
        <v>16</v>
      </c>
      <c r="E239" s="57" t="s">
        <v>16</v>
      </c>
      <c r="F239" s="64"/>
      <c r="G239" s="64"/>
      <c r="H239" s="64"/>
      <c r="I239" s="64"/>
      <c r="J239" s="40"/>
      <c r="K239" s="57" t="s">
        <v>17</v>
      </c>
      <c r="L239" s="62">
        <f>SUM(F239:J239)</f>
        <v>0</v>
      </c>
      <c r="M239" s="62">
        <v>48.55</v>
      </c>
      <c r="N239" s="63">
        <f>PRODUCT(L239,M239)</f>
        <v>0</v>
      </c>
      <c r="O239" s="79" t="s">
        <v>58</v>
      </c>
    </row>
    <row r="240" ht="21.0" customHeight="1">
      <c r="A240" s="56"/>
      <c r="B240" s="65"/>
      <c r="C240" s="66"/>
      <c r="D240" s="67"/>
      <c r="E240" s="67"/>
      <c r="F240" s="67"/>
      <c r="G240" s="67"/>
      <c r="H240" s="67"/>
      <c r="I240" s="67"/>
      <c r="J240" s="67"/>
      <c r="K240" s="67"/>
      <c r="L240" s="68"/>
      <c r="M240" s="69"/>
      <c r="N240" s="68"/>
      <c r="O240" s="4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</row>
    <row r="241" ht="21.0" customHeight="1">
      <c r="A241" s="70"/>
      <c r="B241" s="71"/>
      <c r="C241" s="71"/>
      <c r="D241" s="71"/>
      <c r="E241" s="71"/>
      <c r="F241" s="71"/>
      <c r="G241" s="71"/>
      <c r="H241" s="71"/>
      <c r="I241" s="71"/>
      <c r="J241" s="71"/>
      <c r="K241" s="71"/>
      <c r="L241" s="71"/>
      <c r="M241" s="71"/>
      <c r="N241" s="72"/>
      <c r="O241" s="4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</row>
    <row r="242" ht="21.0" customHeight="1">
      <c r="A242" s="73"/>
      <c r="B242" s="73"/>
      <c r="C242" s="73"/>
      <c r="D242" s="73"/>
      <c r="E242" s="73"/>
      <c r="F242" s="73"/>
      <c r="G242" s="73"/>
      <c r="H242" s="73"/>
      <c r="I242" s="73"/>
      <c r="J242" s="73"/>
      <c r="K242" s="73"/>
      <c r="L242" s="78"/>
      <c r="M242" s="78"/>
      <c r="N242" s="73"/>
      <c r="O242" s="4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</row>
    <row r="243" ht="21.0" customHeight="1">
      <c r="A243" s="29" t="s">
        <v>5</v>
      </c>
      <c r="B243" s="30" t="s">
        <v>6</v>
      </c>
      <c r="C243" s="29" t="s">
        <v>7</v>
      </c>
      <c r="D243" s="31" t="s">
        <v>8</v>
      </c>
      <c r="E243" s="32"/>
      <c r="F243" s="32"/>
      <c r="G243" s="32"/>
      <c r="H243" s="32"/>
      <c r="I243" s="32"/>
      <c r="J243" s="32"/>
      <c r="K243" s="33"/>
      <c r="L243" s="34" t="s">
        <v>9</v>
      </c>
      <c r="M243" s="35" t="s">
        <v>10</v>
      </c>
      <c r="N243" s="35" t="s">
        <v>11</v>
      </c>
      <c r="O243" s="4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</row>
    <row r="244" ht="21.0" customHeight="1">
      <c r="A244" s="37"/>
      <c r="B244" s="37"/>
      <c r="C244" s="37"/>
      <c r="D244" s="38"/>
      <c r="E244" s="39">
        <v>65.0</v>
      </c>
      <c r="F244" s="39">
        <v>70.0</v>
      </c>
      <c r="G244" s="39">
        <v>75.0</v>
      </c>
      <c r="H244" s="39">
        <v>80.0</v>
      </c>
      <c r="I244" s="39">
        <v>85.0</v>
      </c>
      <c r="J244" s="39">
        <v>90.0</v>
      </c>
      <c r="K244" s="39">
        <v>95.0</v>
      </c>
      <c r="L244" s="40"/>
      <c r="M244" s="41"/>
      <c r="N244" s="41"/>
      <c r="O244" s="4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</row>
    <row r="245" ht="21.0" customHeight="1">
      <c r="A245" s="43" t="s">
        <v>59</v>
      </c>
      <c r="B245" s="44" t="s">
        <v>13</v>
      </c>
      <c r="C245" s="83" t="s">
        <v>66</v>
      </c>
      <c r="D245" s="46" t="s">
        <v>15</v>
      </c>
      <c r="E245" s="47" t="s">
        <v>16</v>
      </c>
      <c r="F245" s="40"/>
      <c r="G245" s="40"/>
      <c r="H245" s="40"/>
      <c r="I245" s="40"/>
      <c r="J245" s="47" t="s">
        <v>17</v>
      </c>
      <c r="K245" s="47" t="s">
        <v>17</v>
      </c>
      <c r="L245" s="48">
        <f>SUM(E246:E251,F245:F250,G245:G249,H245:H248,I245:I247,J246)</f>
        <v>0</v>
      </c>
      <c r="M245" s="49">
        <v>98.55</v>
      </c>
      <c r="N245" s="49">
        <f>PRODUCT(L245,M245)</f>
        <v>0</v>
      </c>
      <c r="O245" s="50" t="s">
        <v>60</v>
      </c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</row>
    <row r="246" ht="21.0" customHeight="1">
      <c r="A246" s="84" t="s">
        <v>54</v>
      </c>
      <c r="B246" s="52"/>
      <c r="C246" s="52"/>
      <c r="D246" s="46" t="s">
        <v>20</v>
      </c>
      <c r="E246" s="40"/>
      <c r="F246" s="40"/>
      <c r="G246" s="40"/>
      <c r="H246" s="40"/>
      <c r="I246" s="40"/>
      <c r="K246" s="47" t="s">
        <v>16</v>
      </c>
      <c r="L246" s="53"/>
      <c r="M246" s="53"/>
      <c r="N246" s="53"/>
      <c r="O246" s="4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</row>
    <row r="247" ht="21.0" customHeight="1">
      <c r="A247" s="84" t="s">
        <v>66</v>
      </c>
      <c r="B247" s="52"/>
      <c r="C247" s="52"/>
      <c r="D247" s="46" t="s">
        <v>21</v>
      </c>
      <c r="E247" s="40"/>
      <c r="F247" s="40"/>
      <c r="G247" s="40"/>
      <c r="H247" s="40"/>
      <c r="I247" s="40"/>
      <c r="J247" s="47" t="s">
        <v>17</v>
      </c>
      <c r="K247" s="47" t="s">
        <v>17</v>
      </c>
      <c r="L247" s="53"/>
      <c r="M247" s="53"/>
      <c r="N247" s="53"/>
      <c r="O247" s="4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</row>
    <row r="248" ht="21.0" customHeight="1">
      <c r="A248" s="54"/>
      <c r="B248" s="52"/>
      <c r="C248" s="52"/>
      <c r="D248" s="46" t="s">
        <v>22</v>
      </c>
      <c r="E248" s="40"/>
      <c r="F248" s="40"/>
      <c r="G248" s="40"/>
      <c r="H248" s="55"/>
      <c r="I248" s="47" t="s">
        <v>17</v>
      </c>
      <c r="J248" s="47" t="s">
        <v>17</v>
      </c>
      <c r="K248" s="47" t="s">
        <v>17</v>
      </c>
      <c r="L248" s="53"/>
      <c r="M248" s="53"/>
      <c r="N248" s="53"/>
      <c r="O248" s="4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</row>
    <row r="249" ht="21.0" customHeight="1">
      <c r="A249" s="52"/>
      <c r="B249" s="52"/>
      <c r="C249" s="52"/>
      <c r="D249" s="46" t="s">
        <v>23</v>
      </c>
      <c r="E249" s="40"/>
      <c r="F249" s="40"/>
      <c r="G249" s="40"/>
      <c r="H249" s="47" t="s">
        <v>17</v>
      </c>
      <c r="I249" s="47" t="s">
        <v>16</v>
      </c>
      <c r="J249" s="47" t="s">
        <v>17</v>
      </c>
      <c r="K249" s="47" t="s">
        <v>17</v>
      </c>
      <c r="L249" s="53"/>
      <c r="M249" s="53"/>
      <c r="N249" s="53"/>
      <c r="O249" s="4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</row>
    <row r="250" ht="21.0" customHeight="1">
      <c r="A250" s="52"/>
      <c r="B250" s="52"/>
      <c r="C250" s="52"/>
      <c r="D250" s="46" t="s">
        <v>24</v>
      </c>
      <c r="E250" s="40"/>
      <c r="F250" s="40"/>
      <c r="G250" s="47" t="s">
        <v>17</v>
      </c>
      <c r="H250" s="47" t="s">
        <v>16</v>
      </c>
      <c r="I250" s="47" t="s">
        <v>16</v>
      </c>
      <c r="J250" s="47" t="s">
        <v>17</v>
      </c>
      <c r="K250" s="47" t="s">
        <v>17</v>
      </c>
      <c r="L250" s="53"/>
      <c r="M250" s="53"/>
      <c r="N250" s="53"/>
      <c r="O250" s="4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</row>
    <row r="251" ht="21.0" customHeight="1">
      <c r="A251" s="52"/>
      <c r="B251" s="52"/>
      <c r="C251" s="52"/>
      <c r="D251" s="46" t="s">
        <v>25</v>
      </c>
      <c r="E251" s="40"/>
      <c r="F251" s="47" t="s">
        <v>17</v>
      </c>
      <c r="G251" s="47" t="s">
        <v>16</v>
      </c>
      <c r="H251" s="47" t="s">
        <v>16</v>
      </c>
      <c r="I251" s="47" t="s">
        <v>16</v>
      </c>
      <c r="J251" s="47" t="s">
        <v>16</v>
      </c>
      <c r="K251" s="47" t="s">
        <v>16</v>
      </c>
      <c r="L251" s="53"/>
      <c r="M251" s="53"/>
      <c r="N251" s="53"/>
      <c r="O251" s="4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</row>
    <row r="252" ht="21.0" customHeight="1">
      <c r="A252" s="52"/>
      <c r="B252" s="52"/>
      <c r="C252" s="52"/>
      <c r="D252" s="46" t="s">
        <v>26</v>
      </c>
      <c r="E252" s="47" t="s">
        <v>17</v>
      </c>
      <c r="F252" s="47" t="s">
        <v>16</v>
      </c>
      <c r="G252" s="47" t="s">
        <v>16</v>
      </c>
      <c r="H252" s="47" t="s">
        <v>16</v>
      </c>
      <c r="I252" s="47" t="s">
        <v>16</v>
      </c>
      <c r="J252" s="47" t="s">
        <v>16</v>
      </c>
      <c r="K252" s="47" t="s">
        <v>16</v>
      </c>
      <c r="L252" s="53"/>
      <c r="M252" s="53"/>
      <c r="N252" s="53"/>
      <c r="O252" s="4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</row>
    <row r="253" ht="22.5" customHeight="1">
      <c r="A253" s="52"/>
      <c r="B253" s="56"/>
      <c r="C253" s="56"/>
      <c r="D253" s="57"/>
      <c r="E253" s="57"/>
      <c r="F253" s="57"/>
      <c r="G253" s="57"/>
      <c r="H253" s="57"/>
      <c r="I253" s="57"/>
      <c r="J253" s="57"/>
      <c r="K253" s="57"/>
      <c r="L253" s="58"/>
      <c r="M253" s="58"/>
      <c r="N253" s="57"/>
      <c r="O253" s="42"/>
    </row>
    <row r="254" ht="22.5" customHeight="1">
      <c r="A254" s="52"/>
      <c r="B254" s="59" t="s">
        <v>55</v>
      </c>
      <c r="C254" s="60"/>
      <c r="D254" s="61"/>
      <c r="E254" s="61"/>
      <c r="F254" s="61">
        <v>36.0</v>
      </c>
      <c r="G254" s="61">
        <v>38.0</v>
      </c>
      <c r="H254" s="61">
        <v>40.0</v>
      </c>
      <c r="I254" s="61">
        <v>42.0</v>
      </c>
      <c r="J254" s="61">
        <v>44.0</v>
      </c>
      <c r="K254" s="61"/>
      <c r="L254" s="62"/>
      <c r="M254" s="62"/>
      <c r="N254" s="63"/>
      <c r="O254" s="42"/>
    </row>
    <row r="255" ht="21.0" customHeight="1">
      <c r="A255" s="52"/>
      <c r="B255" s="37"/>
      <c r="C255" s="56"/>
      <c r="D255" s="57" t="s">
        <v>16</v>
      </c>
      <c r="E255" s="57" t="s">
        <v>16</v>
      </c>
      <c r="F255" s="64"/>
      <c r="G255" s="64"/>
      <c r="H255" s="64"/>
      <c r="I255" s="64"/>
      <c r="J255" s="40"/>
      <c r="K255" s="57" t="s">
        <v>17</v>
      </c>
      <c r="L255" s="62">
        <f>SUM(F255:J255)</f>
        <v>0</v>
      </c>
      <c r="M255" s="62">
        <v>51.79</v>
      </c>
      <c r="N255" s="63">
        <f>PRODUCT(L255,M255)</f>
        <v>0</v>
      </c>
      <c r="O255" s="79" t="s">
        <v>56</v>
      </c>
    </row>
    <row r="256" ht="21.0" customHeight="1">
      <c r="A256" s="52"/>
      <c r="B256" s="59" t="s">
        <v>57</v>
      </c>
      <c r="C256" s="60"/>
      <c r="D256" s="61"/>
      <c r="E256" s="61"/>
      <c r="F256" s="61">
        <v>36.0</v>
      </c>
      <c r="G256" s="61">
        <v>38.0</v>
      </c>
      <c r="H256" s="61">
        <v>40.0</v>
      </c>
      <c r="I256" s="61">
        <v>42.0</v>
      </c>
      <c r="J256" s="61">
        <v>44.0</v>
      </c>
      <c r="K256" s="61"/>
      <c r="L256" s="62"/>
      <c r="M256" s="62"/>
      <c r="N256" s="63"/>
      <c r="O256" s="42"/>
    </row>
    <row r="257" ht="21.0" customHeight="1">
      <c r="A257" s="52"/>
      <c r="B257" s="37"/>
      <c r="C257" s="56"/>
      <c r="D257" s="57" t="s">
        <v>16</v>
      </c>
      <c r="E257" s="57" t="s">
        <v>16</v>
      </c>
      <c r="F257" s="64"/>
      <c r="G257" s="64"/>
      <c r="H257" s="64"/>
      <c r="I257" s="64"/>
      <c r="J257" s="40"/>
      <c r="K257" s="57" t="s">
        <v>17</v>
      </c>
      <c r="L257" s="62">
        <f>SUM(F257:J257)</f>
        <v>0</v>
      </c>
      <c r="M257" s="62">
        <v>48.55</v>
      </c>
      <c r="N257" s="63">
        <f>PRODUCT(L257,M257)</f>
        <v>0</v>
      </c>
      <c r="O257" s="79" t="s">
        <v>58</v>
      </c>
    </row>
    <row r="258" ht="21.0" customHeight="1">
      <c r="A258" s="56"/>
      <c r="B258" s="65"/>
      <c r="C258" s="66"/>
      <c r="D258" s="67"/>
      <c r="E258" s="67"/>
      <c r="F258" s="67"/>
      <c r="G258" s="67"/>
      <c r="H258" s="67"/>
      <c r="I258" s="67"/>
      <c r="J258" s="67"/>
      <c r="K258" s="67"/>
      <c r="L258" s="68"/>
      <c r="M258" s="69"/>
      <c r="N258" s="68"/>
      <c r="O258" s="42"/>
    </row>
    <row r="259" ht="21.0" customHeight="1">
      <c r="A259" s="70"/>
      <c r="B259" s="71"/>
      <c r="C259" s="71"/>
      <c r="D259" s="71"/>
      <c r="E259" s="71"/>
      <c r="F259" s="71"/>
      <c r="G259" s="71"/>
      <c r="H259" s="71"/>
      <c r="I259" s="71"/>
      <c r="J259" s="71"/>
      <c r="K259" s="71"/>
      <c r="L259" s="71"/>
      <c r="M259" s="71"/>
      <c r="N259" s="72"/>
      <c r="O259" s="42"/>
    </row>
    <row r="260" ht="21.0" customHeight="1">
      <c r="O260" s="42"/>
    </row>
    <row r="261" ht="21.0" customHeight="1">
      <c r="A261" s="29" t="s">
        <v>5</v>
      </c>
      <c r="B261" s="30" t="s">
        <v>6</v>
      </c>
      <c r="C261" s="29" t="s">
        <v>7</v>
      </c>
      <c r="D261" s="31" t="s">
        <v>8</v>
      </c>
      <c r="E261" s="32"/>
      <c r="F261" s="32"/>
      <c r="G261" s="32"/>
      <c r="H261" s="32"/>
      <c r="I261" s="32"/>
      <c r="J261" s="32"/>
      <c r="K261" s="32"/>
      <c r="L261" s="32"/>
      <c r="M261" s="32"/>
      <c r="N261" s="33"/>
      <c r="O261" s="88" t="s">
        <v>9</v>
      </c>
      <c r="P261" s="35" t="s">
        <v>10</v>
      </c>
      <c r="Q261" s="35" t="s">
        <v>11</v>
      </c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</row>
    <row r="262" ht="21.0" customHeight="1">
      <c r="A262" s="37"/>
      <c r="B262" s="37"/>
      <c r="C262" s="37"/>
      <c r="D262" s="38"/>
      <c r="E262" s="39">
        <v>65.0</v>
      </c>
      <c r="F262" s="39">
        <v>70.0</v>
      </c>
      <c r="G262" s="39">
        <v>75.0</v>
      </c>
      <c r="H262" s="39">
        <v>80.0</v>
      </c>
      <c r="I262" s="39">
        <v>85.0</v>
      </c>
      <c r="J262" s="39">
        <v>90.0</v>
      </c>
      <c r="K262" s="39">
        <v>95.0</v>
      </c>
      <c r="L262" s="39">
        <v>100.0</v>
      </c>
      <c r="M262" s="39">
        <v>105.0</v>
      </c>
      <c r="N262" s="39">
        <v>110.0</v>
      </c>
      <c r="O262" s="89"/>
      <c r="P262" s="92">
        <v>103.74</v>
      </c>
      <c r="Q262" s="90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</row>
    <row r="263" ht="21.0" customHeight="1">
      <c r="A263" s="43" t="s">
        <v>61</v>
      </c>
      <c r="B263" s="59" t="s">
        <v>67</v>
      </c>
      <c r="C263" s="83" t="s">
        <v>66</v>
      </c>
      <c r="D263" s="46" t="s">
        <v>15</v>
      </c>
      <c r="E263" s="47" t="s">
        <v>16</v>
      </c>
      <c r="F263" s="47" t="s">
        <v>16</v>
      </c>
      <c r="G263" s="47" t="s">
        <v>16</v>
      </c>
      <c r="H263" s="47" t="s">
        <v>16</v>
      </c>
      <c r="I263" s="47" t="s">
        <v>16</v>
      </c>
      <c r="J263" s="47" t="s">
        <v>16</v>
      </c>
      <c r="K263" s="47" t="s">
        <v>16</v>
      </c>
      <c r="L263" s="47" t="s">
        <v>16</v>
      </c>
      <c r="M263" s="47" t="s">
        <v>16</v>
      </c>
      <c r="N263" s="47"/>
      <c r="O263" s="91">
        <f>SUM(E266:E271,F265:F271,G264:G271,H264:H270,I264:I269,J264:J268,K264:K267,L264:L266,M264:M265,N264)</f>
        <v>0</v>
      </c>
      <c r="P263" s="53"/>
      <c r="Q263" s="49">
        <f>PRODUCT(O263,P263)</f>
        <v>0</v>
      </c>
      <c r="R263" s="93" t="s">
        <v>63</v>
      </c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</row>
    <row r="264" ht="21.0" customHeight="1">
      <c r="A264" s="84" t="s">
        <v>54</v>
      </c>
      <c r="B264" s="53"/>
      <c r="C264" s="52"/>
      <c r="D264" s="46" t="s">
        <v>20</v>
      </c>
      <c r="E264" s="47" t="s">
        <v>16</v>
      </c>
      <c r="F264" s="47" t="s">
        <v>16</v>
      </c>
      <c r="G264" s="40" t="s">
        <v>36</v>
      </c>
      <c r="H264" s="94"/>
      <c r="I264" s="94"/>
      <c r="J264" s="94"/>
      <c r="K264" s="94"/>
      <c r="L264" s="94"/>
      <c r="M264" s="94"/>
      <c r="N264" s="94"/>
      <c r="O264" s="53"/>
      <c r="P264" s="53"/>
      <c r="Q264" s="53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</row>
    <row r="265" ht="21.0" customHeight="1">
      <c r="A265" s="84" t="s">
        <v>66</v>
      </c>
      <c r="B265" s="53"/>
      <c r="C265" s="52"/>
      <c r="D265" s="46" t="s">
        <v>21</v>
      </c>
      <c r="E265" s="47" t="s">
        <v>16</v>
      </c>
      <c r="F265" s="40" t="s">
        <v>36</v>
      </c>
      <c r="G265" s="40"/>
      <c r="H265" s="94"/>
      <c r="I265" s="94"/>
      <c r="J265" s="94"/>
      <c r="K265" s="94"/>
      <c r="L265" s="94"/>
      <c r="M265" s="94"/>
      <c r="N265" s="47" t="s">
        <v>16</v>
      </c>
      <c r="O265" s="53"/>
      <c r="P265" s="53"/>
      <c r="Q265" s="53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</row>
    <row r="266" ht="21.0" customHeight="1">
      <c r="A266" s="54"/>
      <c r="B266" s="53"/>
      <c r="C266" s="52"/>
      <c r="D266" s="46" t="s">
        <v>22</v>
      </c>
      <c r="E266" s="40" t="s">
        <v>36</v>
      </c>
      <c r="F266" s="40"/>
      <c r="G266" s="40"/>
      <c r="H266" s="95"/>
      <c r="I266" s="94"/>
      <c r="J266" s="94"/>
      <c r="K266" s="94"/>
      <c r="L266" s="94"/>
      <c r="M266" s="47" t="s">
        <v>16</v>
      </c>
      <c r="N266" s="47" t="s">
        <v>16</v>
      </c>
      <c r="O266" s="53"/>
      <c r="P266" s="53"/>
      <c r="Q266" s="53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</row>
    <row r="267" ht="21.0" customHeight="1">
      <c r="A267" s="52"/>
      <c r="B267" s="53"/>
      <c r="C267" s="52"/>
      <c r="D267" s="46" t="s">
        <v>23</v>
      </c>
      <c r="E267" s="40"/>
      <c r="F267" s="40"/>
      <c r="G267" s="40"/>
      <c r="H267" s="95"/>
      <c r="I267" s="94"/>
      <c r="J267" s="94"/>
      <c r="K267" s="94"/>
      <c r="L267" s="47" t="s">
        <v>16</v>
      </c>
      <c r="M267" s="47" t="s">
        <v>16</v>
      </c>
      <c r="N267" s="47" t="s">
        <v>16</v>
      </c>
      <c r="O267" s="53"/>
      <c r="P267" s="53"/>
      <c r="Q267" s="53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</row>
    <row r="268" ht="21.0" customHeight="1">
      <c r="A268" s="52"/>
      <c r="B268" s="53"/>
      <c r="C268" s="52"/>
      <c r="D268" s="46" t="s">
        <v>24</v>
      </c>
      <c r="E268" s="40"/>
      <c r="F268" s="40"/>
      <c r="G268" s="40"/>
      <c r="H268" s="40"/>
      <c r="I268" s="40"/>
      <c r="J268" s="40"/>
      <c r="K268" s="47" t="s">
        <v>16</v>
      </c>
      <c r="L268" s="47" t="s">
        <v>16</v>
      </c>
      <c r="M268" s="47" t="s">
        <v>16</v>
      </c>
      <c r="N268" s="47" t="s">
        <v>16</v>
      </c>
      <c r="O268" s="53"/>
      <c r="P268" s="53"/>
      <c r="Q268" s="53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</row>
    <row r="269" ht="21.0" customHeight="1">
      <c r="A269" s="52"/>
      <c r="B269" s="53"/>
      <c r="C269" s="52"/>
      <c r="D269" s="46" t="s">
        <v>25</v>
      </c>
      <c r="E269" s="40"/>
      <c r="F269" s="94"/>
      <c r="G269" s="94"/>
      <c r="H269" s="94"/>
      <c r="I269" s="94"/>
      <c r="J269" s="47" t="s">
        <v>16</v>
      </c>
      <c r="K269" s="47" t="s">
        <v>16</v>
      </c>
      <c r="L269" s="47" t="s">
        <v>16</v>
      </c>
      <c r="M269" s="47" t="s">
        <v>16</v>
      </c>
      <c r="N269" s="47" t="s">
        <v>16</v>
      </c>
      <c r="O269" s="53"/>
      <c r="P269" s="53"/>
      <c r="Q269" s="53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</row>
    <row r="270" ht="21.0" customHeight="1">
      <c r="A270" s="52"/>
      <c r="B270" s="53"/>
      <c r="C270" s="52"/>
      <c r="D270" s="46" t="s">
        <v>26</v>
      </c>
      <c r="E270" s="94"/>
      <c r="F270" s="94"/>
      <c r="G270" s="94"/>
      <c r="H270" s="94"/>
      <c r="I270" s="47" t="s">
        <v>16</v>
      </c>
      <c r="J270" s="47" t="s">
        <v>16</v>
      </c>
      <c r="K270" s="47" t="s">
        <v>16</v>
      </c>
      <c r="L270" s="47" t="s">
        <v>16</v>
      </c>
      <c r="M270" s="47" t="s">
        <v>16</v>
      </c>
      <c r="N270" s="47" t="s">
        <v>16</v>
      </c>
      <c r="O270" s="53"/>
      <c r="P270" s="53"/>
      <c r="Q270" s="53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</row>
    <row r="271" ht="21.0" customHeight="1">
      <c r="A271" s="52"/>
      <c r="B271" s="53"/>
      <c r="C271" s="56"/>
      <c r="D271" s="46" t="s">
        <v>64</v>
      </c>
      <c r="E271" s="94"/>
      <c r="F271" s="94"/>
      <c r="G271" s="94"/>
      <c r="H271" s="47" t="s">
        <v>16</v>
      </c>
      <c r="I271" s="47" t="s">
        <v>16</v>
      </c>
      <c r="J271" s="47" t="s">
        <v>16</v>
      </c>
      <c r="K271" s="47" t="s">
        <v>16</v>
      </c>
      <c r="L271" s="47" t="s">
        <v>16</v>
      </c>
      <c r="M271" s="47" t="s">
        <v>16</v>
      </c>
      <c r="N271" s="47" t="s">
        <v>16</v>
      </c>
      <c r="O271" s="96"/>
      <c r="P271" s="57"/>
      <c r="Q271" s="53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</row>
    <row r="272" ht="21.0" customHeight="1">
      <c r="A272" s="52"/>
      <c r="B272" s="37"/>
      <c r="C272" s="97"/>
      <c r="D272" s="61"/>
      <c r="E272" s="61">
        <v>36.0</v>
      </c>
      <c r="F272" s="61">
        <v>38.0</v>
      </c>
      <c r="G272" s="61">
        <v>40.0</v>
      </c>
      <c r="H272" s="61">
        <v>42.0</v>
      </c>
      <c r="I272" s="61">
        <v>44.0</v>
      </c>
      <c r="J272" s="61">
        <v>46.0</v>
      </c>
      <c r="K272" s="61">
        <v>48.0</v>
      </c>
      <c r="L272" s="61"/>
      <c r="M272" s="61"/>
      <c r="N272" s="61"/>
      <c r="O272" s="100"/>
      <c r="P272" s="101"/>
      <c r="Q272" s="63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</row>
    <row r="273" ht="21.0" customHeight="1">
      <c r="A273" s="52"/>
      <c r="B273" s="83" t="s">
        <v>65</v>
      </c>
      <c r="C273" s="99"/>
      <c r="D273" s="57" t="s">
        <v>16</v>
      </c>
      <c r="E273" s="94"/>
      <c r="F273" s="94"/>
      <c r="G273" s="94"/>
      <c r="H273" s="94"/>
      <c r="I273" s="94"/>
      <c r="J273" s="94"/>
      <c r="K273" s="74"/>
      <c r="L273" s="57"/>
      <c r="M273" s="57"/>
      <c r="N273" s="57"/>
      <c r="O273" s="102">
        <f>SUM(E273:K273)</f>
        <v>0</v>
      </c>
      <c r="P273" s="103">
        <v>51.79</v>
      </c>
      <c r="Q273" s="63">
        <f>PRODUCT(O273,P273)</f>
        <v>0</v>
      </c>
      <c r="R273" s="93" t="s">
        <v>56</v>
      </c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</row>
    <row r="274" ht="21.0" customHeight="1">
      <c r="A274" s="52"/>
      <c r="B274" s="56"/>
      <c r="C274" s="56"/>
      <c r="D274" s="106"/>
      <c r="E274" s="106"/>
      <c r="F274" s="106"/>
      <c r="G274" s="106"/>
      <c r="H274" s="106"/>
      <c r="I274" s="106"/>
      <c r="J274" s="106"/>
      <c r="K274" s="106"/>
      <c r="L274" s="106"/>
      <c r="M274" s="106"/>
      <c r="N274" s="106"/>
      <c r="O274" s="107"/>
      <c r="P274" s="106"/>
      <c r="Q274" s="108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</row>
    <row r="275" ht="21.0" customHeight="1">
      <c r="A275" s="56"/>
      <c r="B275" s="104"/>
      <c r="C275" s="105"/>
      <c r="D275" s="106"/>
      <c r="E275" s="106"/>
      <c r="F275" s="106"/>
      <c r="G275" s="106"/>
      <c r="H275" s="106"/>
      <c r="I275" s="106"/>
      <c r="J275" s="106"/>
      <c r="K275" s="106"/>
      <c r="L275" s="106"/>
      <c r="M275" s="106"/>
      <c r="N275" s="106"/>
      <c r="O275" s="107"/>
      <c r="P275" s="106"/>
      <c r="Q275" s="108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</row>
    <row r="276" ht="21.0" customHeight="1">
      <c r="A276" s="70"/>
      <c r="B276" s="71"/>
      <c r="C276" s="71"/>
      <c r="D276" s="71"/>
      <c r="E276" s="71"/>
      <c r="F276" s="71"/>
      <c r="G276" s="71"/>
      <c r="H276" s="71"/>
      <c r="I276" s="71"/>
      <c r="J276" s="71"/>
      <c r="K276" s="71"/>
      <c r="L276" s="71"/>
      <c r="M276" s="71"/>
      <c r="N276" s="72"/>
      <c r="O276" s="109"/>
      <c r="P276" s="110"/>
      <c r="Q276" s="110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</row>
    <row r="277" ht="21.0" customHeight="1">
      <c r="A277" s="73"/>
      <c r="B277" s="73"/>
      <c r="C277" s="73"/>
      <c r="D277" s="73"/>
      <c r="E277" s="73"/>
      <c r="F277" s="73"/>
      <c r="G277" s="73"/>
      <c r="H277" s="73"/>
      <c r="I277" s="73"/>
      <c r="J277" s="73"/>
      <c r="K277" s="73"/>
      <c r="L277" s="78"/>
      <c r="M277" s="78"/>
      <c r="N277" s="73"/>
      <c r="O277" s="4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</row>
    <row r="278" ht="21.0" customHeight="1">
      <c r="A278" s="29" t="s">
        <v>5</v>
      </c>
      <c r="B278" s="30" t="s">
        <v>6</v>
      </c>
      <c r="C278" s="29" t="s">
        <v>7</v>
      </c>
      <c r="D278" s="31" t="s">
        <v>8</v>
      </c>
      <c r="E278" s="32"/>
      <c r="F278" s="32"/>
      <c r="G278" s="32"/>
      <c r="H278" s="32"/>
      <c r="I278" s="32"/>
      <c r="J278" s="32"/>
      <c r="K278" s="33"/>
      <c r="L278" s="34" t="s">
        <v>9</v>
      </c>
      <c r="M278" s="35" t="s">
        <v>10</v>
      </c>
      <c r="N278" s="35" t="s">
        <v>11</v>
      </c>
      <c r="O278" s="42"/>
    </row>
    <row r="279" ht="21.0" customHeight="1">
      <c r="A279" s="37"/>
      <c r="B279" s="37"/>
      <c r="C279" s="37"/>
      <c r="D279" s="38"/>
      <c r="E279" s="39">
        <v>65.0</v>
      </c>
      <c r="F279" s="39">
        <v>70.0</v>
      </c>
      <c r="G279" s="39">
        <v>75.0</v>
      </c>
      <c r="H279" s="39">
        <v>80.0</v>
      </c>
      <c r="I279" s="39">
        <v>85.0</v>
      </c>
      <c r="J279" s="39">
        <v>90.0</v>
      </c>
      <c r="K279" s="39">
        <v>95.0</v>
      </c>
      <c r="L279" s="40"/>
      <c r="M279" s="41"/>
      <c r="N279" s="41"/>
      <c r="O279" s="42"/>
    </row>
    <row r="280" ht="21.0" customHeight="1">
      <c r="A280" s="43" t="s">
        <v>68</v>
      </c>
      <c r="B280" s="44" t="s">
        <v>13</v>
      </c>
      <c r="C280" s="83" t="s">
        <v>69</v>
      </c>
      <c r="D280" s="46" t="s">
        <v>15</v>
      </c>
      <c r="E280" s="47" t="s">
        <v>16</v>
      </c>
      <c r="F280" s="40"/>
      <c r="G280" s="40"/>
      <c r="H280" s="40"/>
      <c r="I280" s="40"/>
      <c r="J280" s="47" t="s">
        <v>17</v>
      </c>
      <c r="K280" s="47" t="s">
        <v>17</v>
      </c>
      <c r="L280" s="49">
        <f>SUM(E281:E287,I280:I283,F280:F286,G280:G285,H280:H284,J281:J282)</f>
        <v>0</v>
      </c>
      <c r="M280" s="49">
        <v>97.25</v>
      </c>
      <c r="N280" s="49">
        <f>PRODUCT(L280,M280)</f>
        <v>0</v>
      </c>
      <c r="O280" s="79" t="s">
        <v>70</v>
      </c>
    </row>
    <row r="281" ht="21.0" customHeight="1">
      <c r="A281" s="84" t="s">
        <v>71</v>
      </c>
      <c r="B281" s="52"/>
      <c r="C281" s="52"/>
      <c r="D281" s="46" t="s">
        <v>20</v>
      </c>
      <c r="E281" s="40"/>
      <c r="F281" s="40"/>
      <c r="G281" s="40"/>
      <c r="H281" s="40"/>
      <c r="I281" s="40"/>
      <c r="J281" s="74"/>
      <c r="K281" s="47" t="s">
        <v>16</v>
      </c>
      <c r="L281" s="53"/>
      <c r="M281" s="53"/>
      <c r="N281" s="53"/>
      <c r="O281" s="42"/>
    </row>
    <row r="282" ht="21.0" customHeight="1">
      <c r="A282" s="84" t="s">
        <v>69</v>
      </c>
      <c r="B282" s="52"/>
      <c r="C282" s="52"/>
      <c r="D282" s="46" t="s">
        <v>21</v>
      </c>
      <c r="E282" s="40"/>
      <c r="F282" s="40"/>
      <c r="G282" s="40"/>
      <c r="H282" s="40"/>
      <c r="I282" s="40"/>
      <c r="J282" s="74"/>
      <c r="K282" s="47" t="s">
        <v>17</v>
      </c>
      <c r="L282" s="53"/>
      <c r="M282" s="53"/>
      <c r="N282" s="53"/>
      <c r="O282" s="42"/>
    </row>
    <row r="283" ht="21.0" customHeight="1">
      <c r="A283" s="54"/>
      <c r="B283" s="52"/>
      <c r="C283" s="52"/>
      <c r="D283" s="46" t="s">
        <v>22</v>
      </c>
      <c r="E283" s="40"/>
      <c r="F283" s="40"/>
      <c r="G283" s="40"/>
      <c r="H283" s="55"/>
      <c r="J283" s="47" t="s">
        <v>17</v>
      </c>
      <c r="K283" s="47" t="s">
        <v>17</v>
      </c>
      <c r="L283" s="53"/>
      <c r="M283" s="53"/>
      <c r="N283" s="53"/>
      <c r="O283" s="42"/>
    </row>
    <row r="284" ht="21.0" customHeight="1">
      <c r="A284" s="52"/>
      <c r="B284" s="52"/>
      <c r="C284" s="52"/>
      <c r="D284" s="46" t="s">
        <v>23</v>
      </c>
      <c r="E284" s="40"/>
      <c r="F284" s="40"/>
      <c r="G284" s="40"/>
      <c r="I284" s="47" t="s">
        <v>16</v>
      </c>
      <c r="J284" s="47" t="s">
        <v>17</v>
      </c>
      <c r="K284" s="47" t="s">
        <v>17</v>
      </c>
      <c r="L284" s="53"/>
      <c r="M284" s="53"/>
      <c r="N284" s="53"/>
      <c r="O284" s="42"/>
    </row>
    <row r="285" ht="21.0" customHeight="1">
      <c r="A285" s="52"/>
      <c r="B285" s="52"/>
      <c r="C285" s="52"/>
      <c r="D285" s="46" t="s">
        <v>24</v>
      </c>
      <c r="E285" s="40"/>
      <c r="F285" s="40"/>
      <c r="H285" s="47" t="s">
        <v>16</v>
      </c>
      <c r="I285" s="47" t="s">
        <v>16</v>
      </c>
      <c r="J285" s="47" t="s">
        <v>17</v>
      </c>
      <c r="K285" s="47" t="s">
        <v>17</v>
      </c>
      <c r="L285" s="53"/>
      <c r="M285" s="53"/>
      <c r="N285" s="53"/>
      <c r="O285" s="42"/>
    </row>
    <row r="286" ht="21.0" customHeight="1">
      <c r="A286" s="52"/>
      <c r="B286" s="52"/>
      <c r="C286" s="52"/>
      <c r="D286" s="46" t="s">
        <v>25</v>
      </c>
      <c r="E286" s="40"/>
      <c r="G286" s="47" t="s">
        <v>16</v>
      </c>
      <c r="H286" s="47" t="s">
        <v>16</v>
      </c>
      <c r="I286" s="47" t="s">
        <v>16</v>
      </c>
      <c r="J286" s="47" t="s">
        <v>16</v>
      </c>
      <c r="K286" s="47" t="s">
        <v>16</v>
      </c>
      <c r="L286" s="53"/>
      <c r="M286" s="53"/>
      <c r="N286" s="53"/>
      <c r="O286" s="42"/>
    </row>
    <row r="287" ht="21.0" customHeight="1">
      <c r="A287" s="52"/>
      <c r="B287" s="52"/>
      <c r="C287" s="52"/>
      <c r="D287" s="46" t="s">
        <v>26</v>
      </c>
      <c r="F287" s="47" t="s">
        <v>16</v>
      </c>
      <c r="G287" s="47" t="s">
        <v>16</v>
      </c>
      <c r="H287" s="47" t="s">
        <v>16</v>
      </c>
      <c r="I287" s="47" t="s">
        <v>16</v>
      </c>
      <c r="J287" s="47" t="s">
        <v>16</v>
      </c>
      <c r="K287" s="47" t="s">
        <v>16</v>
      </c>
      <c r="L287" s="53"/>
      <c r="M287" s="53"/>
      <c r="N287" s="53"/>
      <c r="O287" s="42"/>
    </row>
    <row r="288" ht="21.0" customHeight="1">
      <c r="A288" s="52"/>
      <c r="B288" s="56"/>
      <c r="C288" s="56"/>
      <c r="D288" s="57"/>
      <c r="E288" s="57"/>
      <c r="F288" s="57"/>
      <c r="G288" s="57"/>
      <c r="H288" s="57"/>
      <c r="I288" s="57"/>
      <c r="J288" s="57"/>
      <c r="K288" s="57"/>
      <c r="L288" s="58"/>
      <c r="M288" s="58"/>
      <c r="N288" s="57"/>
      <c r="O288" s="42"/>
    </row>
    <row r="289" ht="21.0" customHeight="1">
      <c r="A289" s="52"/>
      <c r="B289" s="59" t="s">
        <v>72</v>
      </c>
      <c r="C289" s="60"/>
      <c r="D289" s="61"/>
      <c r="E289" s="61"/>
      <c r="F289" s="61">
        <v>36.0</v>
      </c>
      <c r="G289" s="61">
        <v>38.0</v>
      </c>
      <c r="H289" s="61">
        <v>40.0</v>
      </c>
      <c r="I289" s="61">
        <v>42.0</v>
      </c>
      <c r="J289" s="61">
        <v>44.0</v>
      </c>
      <c r="K289" s="61"/>
      <c r="L289" s="62"/>
      <c r="M289" s="62"/>
      <c r="N289" s="63"/>
      <c r="O289" s="42"/>
    </row>
    <row r="290" ht="21.0" customHeight="1">
      <c r="A290" s="52"/>
      <c r="B290" s="37"/>
      <c r="C290" s="56"/>
      <c r="D290" s="57" t="s">
        <v>16</v>
      </c>
      <c r="E290" s="57" t="s">
        <v>16</v>
      </c>
      <c r="F290" s="64"/>
      <c r="G290" s="64"/>
      <c r="H290" s="64"/>
      <c r="I290" s="64"/>
      <c r="J290" s="40"/>
      <c r="K290" s="57" t="s">
        <v>17</v>
      </c>
      <c r="L290" s="62">
        <f>SUM(F290:J290)</f>
        <v>0</v>
      </c>
      <c r="M290" s="62">
        <v>51.79</v>
      </c>
      <c r="N290" s="63">
        <f>PRODUCT(L290,M290)</f>
        <v>0</v>
      </c>
      <c r="O290" s="79" t="s">
        <v>73</v>
      </c>
    </row>
    <row r="291" ht="21.0" customHeight="1">
      <c r="A291" s="52"/>
      <c r="B291" s="59" t="s">
        <v>74</v>
      </c>
      <c r="C291" s="60"/>
      <c r="D291" s="61"/>
      <c r="E291" s="61"/>
      <c r="F291" s="61">
        <v>36.0</v>
      </c>
      <c r="G291" s="61">
        <v>38.0</v>
      </c>
      <c r="H291" s="61">
        <v>40.0</v>
      </c>
      <c r="I291" s="61">
        <v>42.0</v>
      </c>
      <c r="J291" s="61">
        <v>44.0</v>
      </c>
      <c r="K291" s="61"/>
      <c r="L291" s="62"/>
      <c r="M291" s="62"/>
      <c r="N291" s="63"/>
      <c r="O291" s="42"/>
    </row>
    <row r="292" ht="21.0" customHeight="1">
      <c r="A292" s="52"/>
      <c r="B292" s="37"/>
      <c r="C292" s="56"/>
      <c r="D292" s="57" t="s">
        <v>16</v>
      </c>
      <c r="E292" s="57" t="s">
        <v>16</v>
      </c>
      <c r="F292" s="64"/>
      <c r="G292" s="64"/>
      <c r="H292" s="64"/>
      <c r="I292" s="64"/>
      <c r="J292" s="40"/>
      <c r="K292" s="57" t="s">
        <v>17</v>
      </c>
      <c r="L292" s="62">
        <f>SUM(F292:J292)</f>
        <v>0</v>
      </c>
      <c r="M292" s="62">
        <v>48.55</v>
      </c>
      <c r="N292" s="63">
        <f>PRODUCT(L292,M292)</f>
        <v>0</v>
      </c>
      <c r="O292" s="79" t="s">
        <v>75</v>
      </c>
    </row>
    <row r="293" ht="21.0" customHeight="1">
      <c r="A293" s="56"/>
      <c r="B293" s="65"/>
      <c r="C293" s="66"/>
      <c r="D293" s="67"/>
      <c r="E293" s="67"/>
      <c r="F293" s="67"/>
      <c r="G293" s="67"/>
      <c r="H293" s="67"/>
      <c r="I293" s="67"/>
      <c r="J293" s="67"/>
      <c r="K293" s="67"/>
      <c r="L293" s="68"/>
      <c r="M293" s="69"/>
      <c r="N293" s="68"/>
      <c r="O293" s="4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</row>
    <row r="294" ht="21.0" customHeight="1">
      <c r="A294" s="70"/>
      <c r="B294" s="71"/>
      <c r="C294" s="71"/>
      <c r="D294" s="71"/>
      <c r="E294" s="71"/>
      <c r="F294" s="71"/>
      <c r="G294" s="71"/>
      <c r="H294" s="71"/>
      <c r="I294" s="71"/>
      <c r="J294" s="71"/>
      <c r="K294" s="71"/>
      <c r="L294" s="71"/>
      <c r="M294" s="71"/>
      <c r="N294" s="72"/>
      <c r="O294" s="4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</row>
    <row r="295" ht="21.0" customHeight="1">
      <c r="A295" s="73"/>
      <c r="B295" s="73"/>
      <c r="C295" s="73"/>
      <c r="D295" s="73"/>
      <c r="E295" s="73"/>
      <c r="F295" s="73"/>
      <c r="G295" s="73"/>
      <c r="H295" s="73"/>
      <c r="I295" s="73"/>
      <c r="J295" s="73"/>
      <c r="K295" s="73"/>
      <c r="L295" s="78"/>
      <c r="M295" s="78"/>
      <c r="N295" s="73"/>
      <c r="O295" s="4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</row>
    <row r="296" ht="21.0" customHeight="1">
      <c r="A296" s="29" t="s">
        <v>5</v>
      </c>
      <c r="B296" s="30" t="s">
        <v>6</v>
      </c>
      <c r="C296" s="29" t="s">
        <v>7</v>
      </c>
      <c r="D296" s="31" t="s">
        <v>8</v>
      </c>
      <c r="E296" s="32"/>
      <c r="F296" s="32"/>
      <c r="G296" s="32"/>
      <c r="H296" s="32"/>
      <c r="I296" s="32"/>
      <c r="J296" s="32"/>
      <c r="K296" s="33"/>
      <c r="L296" s="34" t="s">
        <v>9</v>
      </c>
      <c r="M296" s="35" t="s">
        <v>10</v>
      </c>
      <c r="N296" s="35" t="s">
        <v>11</v>
      </c>
      <c r="O296" s="4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</row>
    <row r="297" ht="21.0" customHeight="1">
      <c r="A297" s="37"/>
      <c r="B297" s="37"/>
      <c r="C297" s="37"/>
      <c r="D297" s="38"/>
      <c r="E297" s="39">
        <v>65.0</v>
      </c>
      <c r="F297" s="39">
        <v>70.0</v>
      </c>
      <c r="G297" s="39">
        <v>75.0</v>
      </c>
      <c r="H297" s="39">
        <v>80.0</v>
      </c>
      <c r="I297" s="39">
        <v>85.0</v>
      </c>
      <c r="J297" s="39">
        <v>90.0</v>
      </c>
      <c r="K297" s="39">
        <v>95.0</v>
      </c>
      <c r="L297" s="40"/>
      <c r="M297" s="41"/>
      <c r="N297" s="41"/>
      <c r="O297" s="4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</row>
    <row r="298" ht="21.0" customHeight="1">
      <c r="A298" s="43" t="s">
        <v>76</v>
      </c>
      <c r="B298" s="44" t="s">
        <v>13</v>
      </c>
      <c r="C298" s="83" t="s">
        <v>69</v>
      </c>
      <c r="D298" s="46" t="s">
        <v>15</v>
      </c>
      <c r="E298" s="47" t="s">
        <v>16</v>
      </c>
      <c r="F298" s="40"/>
      <c r="G298" s="40"/>
      <c r="H298" s="40"/>
      <c r="I298" s="40"/>
      <c r="J298" s="47" t="s">
        <v>17</v>
      </c>
      <c r="K298" s="47" t="s">
        <v>17</v>
      </c>
      <c r="L298" s="48">
        <f>SUM(E299:E304,F298:F303,G298:G302,H298:H301,I298:I300,J299)</f>
        <v>0</v>
      </c>
      <c r="M298" s="49">
        <v>98.55</v>
      </c>
      <c r="N298" s="49">
        <f>PRODUCT(L298,M298)</f>
        <v>0</v>
      </c>
      <c r="O298" s="50" t="s">
        <v>77</v>
      </c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</row>
    <row r="299" ht="21.0" customHeight="1">
      <c r="A299" s="84" t="s">
        <v>71</v>
      </c>
      <c r="B299" s="52"/>
      <c r="C299" s="52"/>
      <c r="D299" s="46" t="s">
        <v>20</v>
      </c>
      <c r="E299" s="40"/>
      <c r="F299" s="40"/>
      <c r="G299" s="40"/>
      <c r="H299" s="40"/>
      <c r="I299" s="40"/>
      <c r="K299" s="47" t="s">
        <v>16</v>
      </c>
      <c r="L299" s="53"/>
      <c r="M299" s="53"/>
      <c r="N299" s="53"/>
      <c r="O299" s="4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</row>
    <row r="300" ht="21.0" customHeight="1">
      <c r="A300" s="84" t="s">
        <v>69</v>
      </c>
      <c r="B300" s="52"/>
      <c r="C300" s="52"/>
      <c r="D300" s="46" t="s">
        <v>21</v>
      </c>
      <c r="E300" s="40"/>
      <c r="F300" s="40"/>
      <c r="G300" s="40"/>
      <c r="H300" s="40"/>
      <c r="I300" s="40"/>
      <c r="J300" s="47" t="s">
        <v>17</v>
      </c>
      <c r="K300" s="47" t="s">
        <v>17</v>
      </c>
      <c r="L300" s="53"/>
      <c r="M300" s="53"/>
      <c r="N300" s="53"/>
      <c r="O300" s="4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</row>
    <row r="301" ht="21.0" customHeight="1">
      <c r="A301" s="54"/>
      <c r="B301" s="52"/>
      <c r="C301" s="52"/>
      <c r="D301" s="46" t="s">
        <v>22</v>
      </c>
      <c r="E301" s="40"/>
      <c r="F301" s="40"/>
      <c r="G301" s="40"/>
      <c r="H301" s="55"/>
      <c r="I301" s="47" t="s">
        <v>17</v>
      </c>
      <c r="J301" s="47" t="s">
        <v>17</v>
      </c>
      <c r="K301" s="47" t="s">
        <v>17</v>
      </c>
      <c r="L301" s="53"/>
      <c r="M301" s="53"/>
      <c r="N301" s="53"/>
      <c r="O301" s="4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</row>
    <row r="302" ht="21.0" customHeight="1">
      <c r="A302" s="52"/>
      <c r="B302" s="52"/>
      <c r="C302" s="52"/>
      <c r="D302" s="46" t="s">
        <v>23</v>
      </c>
      <c r="E302" s="40"/>
      <c r="F302" s="40"/>
      <c r="G302" s="40"/>
      <c r="H302" s="47" t="s">
        <v>17</v>
      </c>
      <c r="I302" s="47" t="s">
        <v>16</v>
      </c>
      <c r="J302" s="47" t="s">
        <v>17</v>
      </c>
      <c r="K302" s="47" t="s">
        <v>17</v>
      </c>
      <c r="L302" s="53"/>
      <c r="M302" s="53"/>
      <c r="N302" s="53"/>
      <c r="O302" s="4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</row>
    <row r="303" ht="21.0" customHeight="1">
      <c r="A303" s="52"/>
      <c r="B303" s="52"/>
      <c r="C303" s="52"/>
      <c r="D303" s="46" t="s">
        <v>24</v>
      </c>
      <c r="E303" s="40"/>
      <c r="F303" s="40"/>
      <c r="G303" s="47" t="s">
        <v>17</v>
      </c>
      <c r="H303" s="47" t="s">
        <v>16</v>
      </c>
      <c r="I303" s="47" t="s">
        <v>16</v>
      </c>
      <c r="J303" s="47" t="s">
        <v>17</v>
      </c>
      <c r="K303" s="47" t="s">
        <v>17</v>
      </c>
      <c r="L303" s="53"/>
      <c r="M303" s="53"/>
      <c r="N303" s="53"/>
      <c r="O303" s="4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</row>
    <row r="304" ht="21.0" customHeight="1">
      <c r="A304" s="52"/>
      <c r="B304" s="52"/>
      <c r="C304" s="52"/>
      <c r="D304" s="46" t="s">
        <v>25</v>
      </c>
      <c r="E304" s="40"/>
      <c r="F304" s="47" t="s">
        <v>17</v>
      </c>
      <c r="G304" s="47" t="s">
        <v>16</v>
      </c>
      <c r="H304" s="47" t="s">
        <v>16</v>
      </c>
      <c r="I304" s="47" t="s">
        <v>16</v>
      </c>
      <c r="J304" s="47" t="s">
        <v>16</v>
      </c>
      <c r="K304" s="47" t="s">
        <v>16</v>
      </c>
      <c r="L304" s="53"/>
      <c r="M304" s="53"/>
      <c r="N304" s="53"/>
      <c r="O304" s="4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</row>
    <row r="305" ht="21.0" customHeight="1">
      <c r="A305" s="52"/>
      <c r="B305" s="52"/>
      <c r="C305" s="52"/>
      <c r="D305" s="46" t="s">
        <v>26</v>
      </c>
      <c r="E305" s="47" t="s">
        <v>17</v>
      </c>
      <c r="F305" s="47" t="s">
        <v>16</v>
      </c>
      <c r="G305" s="47" t="s">
        <v>16</v>
      </c>
      <c r="H305" s="47" t="s">
        <v>16</v>
      </c>
      <c r="I305" s="47" t="s">
        <v>16</v>
      </c>
      <c r="J305" s="47" t="s">
        <v>16</v>
      </c>
      <c r="K305" s="47" t="s">
        <v>16</v>
      </c>
      <c r="L305" s="53"/>
      <c r="M305" s="53"/>
      <c r="N305" s="53"/>
      <c r="O305" s="4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</row>
    <row r="306" ht="22.5" customHeight="1">
      <c r="A306" s="52"/>
      <c r="B306" s="56"/>
      <c r="C306" s="56"/>
      <c r="D306" s="57"/>
      <c r="E306" s="57"/>
      <c r="F306" s="57"/>
      <c r="G306" s="57"/>
      <c r="H306" s="57"/>
      <c r="I306" s="57"/>
      <c r="J306" s="57"/>
      <c r="K306" s="57"/>
      <c r="L306" s="58"/>
      <c r="M306" s="58"/>
      <c r="N306" s="57"/>
      <c r="O306" s="42"/>
    </row>
    <row r="307" ht="22.5" customHeight="1">
      <c r="A307" s="52"/>
      <c r="B307" s="59" t="s">
        <v>72</v>
      </c>
      <c r="C307" s="60"/>
      <c r="D307" s="61"/>
      <c r="E307" s="61"/>
      <c r="F307" s="61">
        <v>36.0</v>
      </c>
      <c r="G307" s="61">
        <v>38.0</v>
      </c>
      <c r="H307" s="61">
        <v>40.0</v>
      </c>
      <c r="I307" s="61">
        <v>42.0</v>
      </c>
      <c r="J307" s="61">
        <v>44.0</v>
      </c>
      <c r="K307" s="61"/>
      <c r="L307" s="62"/>
      <c r="M307" s="62"/>
      <c r="N307" s="63"/>
      <c r="O307" s="42"/>
    </row>
    <row r="308" ht="21.0" customHeight="1">
      <c r="A308" s="52"/>
      <c r="B308" s="37"/>
      <c r="C308" s="56"/>
      <c r="D308" s="57" t="s">
        <v>16</v>
      </c>
      <c r="E308" s="57" t="s">
        <v>16</v>
      </c>
      <c r="F308" s="64"/>
      <c r="G308" s="64"/>
      <c r="H308" s="64"/>
      <c r="I308" s="64"/>
      <c r="J308" s="40"/>
      <c r="K308" s="57" t="s">
        <v>17</v>
      </c>
      <c r="L308" s="62">
        <f>SUM(F308:J308)</f>
        <v>0</v>
      </c>
      <c r="M308" s="62">
        <v>51.79</v>
      </c>
      <c r="N308" s="63">
        <f>PRODUCT(L308,M308)</f>
        <v>0</v>
      </c>
      <c r="O308" s="79" t="s">
        <v>73</v>
      </c>
    </row>
    <row r="309" ht="21.0" customHeight="1">
      <c r="A309" s="52"/>
      <c r="B309" s="59" t="s">
        <v>74</v>
      </c>
      <c r="C309" s="60"/>
      <c r="D309" s="61"/>
      <c r="E309" s="61"/>
      <c r="F309" s="61">
        <v>36.0</v>
      </c>
      <c r="G309" s="61">
        <v>38.0</v>
      </c>
      <c r="H309" s="61">
        <v>40.0</v>
      </c>
      <c r="I309" s="61">
        <v>42.0</v>
      </c>
      <c r="J309" s="61">
        <v>44.0</v>
      </c>
      <c r="K309" s="61"/>
      <c r="L309" s="62"/>
      <c r="M309" s="62"/>
      <c r="N309" s="63"/>
      <c r="O309" s="42"/>
    </row>
    <row r="310" ht="21.0" customHeight="1">
      <c r="A310" s="52"/>
      <c r="B310" s="37"/>
      <c r="C310" s="56"/>
      <c r="D310" s="57" t="s">
        <v>16</v>
      </c>
      <c r="E310" s="57" t="s">
        <v>16</v>
      </c>
      <c r="F310" s="64"/>
      <c r="G310" s="64"/>
      <c r="H310" s="64"/>
      <c r="I310" s="64"/>
      <c r="J310" s="40"/>
      <c r="K310" s="57" t="s">
        <v>17</v>
      </c>
      <c r="L310" s="62">
        <f>SUM(F310:J310)</f>
        <v>0</v>
      </c>
      <c r="M310" s="62">
        <v>48.55</v>
      </c>
      <c r="N310" s="63">
        <f>PRODUCT(L310,M310)</f>
        <v>0</v>
      </c>
      <c r="O310" s="79" t="s">
        <v>75</v>
      </c>
    </row>
    <row r="311" ht="21.0" customHeight="1">
      <c r="A311" s="56"/>
      <c r="B311" s="65"/>
      <c r="C311" s="66"/>
      <c r="D311" s="67"/>
      <c r="E311" s="67"/>
      <c r="F311" s="67"/>
      <c r="G311" s="67"/>
      <c r="H311" s="67"/>
      <c r="I311" s="67"/>
      <c r="J311" s="67"/>
      <c r="K311" s="67"/>
      <c r="L311" s="68"/>
      <c r="M311" s="69"/>
      <c r="N311" s="68"/>
      <c r="O311" s="42"/>
    </row>
    <row r="312" ht="21.0" customHeight="1">
      <c r="A312" s="70"/>
      <c r="B312" s="71"/>
      <c r="C312" s="71"/>
      <c r="D312" s="71"/>
      <c r="E312" s="71"/>
      <c r="F312" s="71"/>
      <c r="G312" s="71"/>
      <c r="H312" s="71"/>
      <c r="I312" s="71"/>
      <c r="J312" s="71"/>
      <c r="K312" s="71"/>
      <c r="L312" s="71"/>
      <c r="M312" s="71"/>
      <c r="N312" s="72"/>
      <c r="O312" s="42"/>
    </row>
    <row r="313" ht="21.0" customHeight="1">
      <c r="O313" s="42"/>
    </row>
    <row r="314" ht="21.0" customHeight="1">
      <c r="A314" s="29" t="s">
        <v>5</v>
      </c>
      <c r="B314" s="30" t="s">
        <v>6</v>
      </c>
      <c r="C314" s="29" t="s">
        <v>7</v>
      </c>
      <c r="D314" s="31" t="s">
        <v>8</v>
      </c>
      <c r="E314" s="32"/>
      <c r="F314" s="32"/>
      <c r="G314" s="32"/>
      <c r="H314" s="32"/>
      <c r="I314" s="32"/>
      <c r="J314" s="32"/>
      <c r="K314" s="32"/>
      <c r="L314" s="32"/>
      <c r="M314" s="32"/>
      <c r="N314" s="33"/>
      <c r="O314" s="88" t="s">
        <v>9</v>
      </c>
      <c r="P314" s="35" t="s">
        <v>10</v>
      </c>
      <c r="Q314" s="35" t="s">
        <v>11</v>
      </c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</row>
    <row r="315" ht="21.0" customHeight="1">
      <c r="A315" s="37"/>
      <c r="B315" s="37"/>
      <c r="C315" s="37"/>
      <c r="D315" s="38"/>
      <c r="E315" s="39">
        <v>65.0</v>
      </c>
      <c r="F315" s="39">
        <v>70.0</v>
      </c>
      <c r="G315" s="39">
        <v>75.0</v>
      </c>
      <c r="H315" s="39">
        <v>80.0</v>
      </c>
      <c r="I315" s="39">
        <v>85.0</v>
      </c>
      <c r="J315" s="39">
        <v>90.0</v>
      </c>
      <c r="K315" s="39">
        <v>95.0</v>
      </c>
      <c r="L315" s="39">
        <v>100.0</v>
      </c>
      <c r="M315" s="39">
        <v>105.0</v>
      </c>
      <c r="N315" s="39">
        <v>110.0</v>
      </c>
      <c r="O315" s="89"/>
      <c r="P315" s="90"/>
      <c r="Q315" s="90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</row>
    <row r="316" ht="21.0" customHeight="1">
      <c r="A316" s="43" t="s">
        <v>78</v>
      </c>
      <c r="B316" s="59" t="s">
        <v>67</v>
      </c>
      <c r="C316" s="83" t="s">
        <v>69</v>
      </c>
      <c r="D316" s="46" t="s">
        <v>15</v>
      </c>
      <c r="E316" s="47" t="s">
        <v>16</v>
      </c>
      <c r="F316" s="47" t="s">
        <v>16</v>
      </c>
      <c r="G316" s="47" t="s">
        <v>16</v>
      </c>
      <c r="H316" s="47" t="s">
        <v>16</v>
      </c>
      <c r="I316" s="47" t="s">
        <v>16</v>
      </c>
      <c r="J316" s="47" t="s">
        <v>16</v>
      </c>
      <c r="K316" s="47" t="s">
        <v>16</v>
      </c>
      <c r="L316" s="47" t="s">
        <v>16</v>
      </c>
      <c r="M316" s="47" t="s">
        <v>16</v>
      </c>
      <c r="N316" s="47"/>
      <c r="O316" s="91">
        <f>SUM(E319:E324,F318:F324,G317:G324,H317:H323,I317:I322,J317:J321,K317:K320,L317:L319,M317:M318,N317)</f>
        <v>0</v>
      </c>
      <c r="P316" s="111">
        <v>103.74</v>
      </c>
      <c r="Q316" s="49">
        <f>PRODUCT(O316,P316)</f>
        <v>0</v>
      </c>
      <c r="R316" s="93" t="s">
        <v>79</v>
      </c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</row>
    <row r="317" ht="21.0" customHeight="1">
      <c r="A317" s="84" t="s">
        <v>71</v>
      </c>
      <c r="B317" s="53"/>
      <c r="C317" s="52"/>
      <c r="D317" s="46" t="s">
        <v>20</v>
      </c>
      <c r="E317" s="47" t="s">
        <v>16</v>
      </c>
      <c r="F317" s="47" t="s">
        <v>16</v>
      </c>
      <c r="G317" s="40" t="s">
        <v>36</v>
      </c>
      <c r="H317" s="94"/>
      <c r="I317" s="94"/>
      <c r="J317" s="94"/>
      <c r="K317" s="94"/>
      <c r="L317" s="94"/>
      <c r="M317" s="94"/>
      <c r="N317" s="94"/>
      <c r="O317" s="53"/>
      <c r="P317" s="53"/>
      <c r="Q317" s="53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</row>
    <row r="318" ht="21.0" customHeight="1">
      <c r="A318" s="84" t="s">
        <v>69</v>
      </c>
      <c r="B318" s="53"/>
      <c r="C318" s="52"/>
      <c r="D318" s="46" t="s">
        <v>21</v>
      </c>
      <c r="E318" s="47" t="s">
        <v>16</v>
      </c>
      <c r="F318" s="40" t="s">
        <v>36</v>
      </c>
      <c r="G318" s="40"/>
      <c r="H318" s="94"/>
      <c r="I318" s="94"/>
      <c r="J318" s="94"/>
      <c r="K318" s="94"/>
      <c r="L318" s="94"/>
      <c r="M318" s="94"/>
      <c r="N318" s="47" t="s">
        <v>16</v>
      </c>
      <c r="O318" s="53"/>
      <c r="P318" s="53"/>
      <c r="Q318" s="53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</row>
    <row r="319" ht="21.0" customHeight="1">
      <c r="A319" s="54"/>
      <c r="B319" s="53"/>
      <c r="C319" s="52"/>
      <c r="D319" s="46" t="s">
        <v>22</v>
      </c>
      <c r="E319" s="40" t="s">
        <v>36</v>
      </c>
      <c r="F319" s="40"/>
      <c r="G319" s="40"/>
      <c r="H319" s="95"/>
      <c r="I319" s="94"/>
      <c r="J319" s="94"/>
      <c r="K319" s="94"/>
      <c r="L319" s="94"/>
      <c r="M319" s="47" t="s">
        <v>16</v>
      </c>
      <c r="N319" s="47" t="s">
        <v>16</v>
      </c>
      <c r="O319" s="53"/>
      <c r="P319" s="53"/>
      <c r="Q319" s="53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</row>
    <row r="320" ht="21.0" customHeight="1">
      <c r="A320" s="52"/>
      <c r="B320" s="53"/>
      <c r="C320" s="52"/>
      <c r="D320" s="46" t="s">
        <v>23</v>
      </c>
      <c r="E320" s="40"/>
      <c r="F320" s="40"/>
      <c r="G320" s="40"/>
      <c r="H320" s="95"/>
      <c r="I320" s="94"/>
      <c r="J320" s="94"/>
      <c r="K320" s="94"/>
      <c r="L320" s="47" t="s">
        <v>16</v>
      </c>
      <c r="M320" s="47" t="s">
        <v>16</v>
      </c>
      <c r="N320" s="47" t="s">
        <v>16</v>
      </c>
      <c r="O320" s="53"/>
      <c r="P320" s="53"/>
      <c r="Q320" s="53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</row>
    <row r="321" ht="21.0" customHeight="1">
      <c r="A321" s="52"/>
      <c r="B321" s="53"/>
      <c r="C321" s="52"/>
      <c r="D321" s="46" t="s">
        <v>24</v>
      </c>
      <c r="E321" s="40"/>
      <c r="F321" s="40"/>
      <c r="G321" s="40"/>
      <c r="H321" s="40"/>
      <c r="I321" s="40"/>
      <c r="J321" s="40"/>
      <c r="K321" s="47" t="s">
        <v>16</v>
      </c>
      <c r="L321" s="47" t="s">
        <v>16</v>
      </c>
      <c r="M321" s="47" t="s">
        <v>16</v>
      </c>
      <c r="N321" s="47" t="s">
        <v>16</v>
      </c>
      <c r="O321" s="53"/>
      <c r="P321" s="53"/>
      <c r="Q321" s="53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</row>
    <row r="322" ht="21.0" customHeight="1">
      <c r="A322" s="52"/>
      <c r="B322" s="53"/>
      <c r="C322" s="52"/>
      <c r="D322" s="46" t="s">
        <v>25</v>
      </c>
      <c r="E322" s="40"/>
      <c r="F322" s="94"/>
      <c r="G322" s="94"/>
      <c r="H322" s="94"/>
      <c r="I322" s="94"/>
      <c r="J322" s="47" t="s">
        <v>16</v>
      </c>
      <c r="K322" s="47" t="s">
        <v>16</v>
      </c>
      <c r="L322" s="47" t="s">
        <v>16</v>
      </c>
      <c r="M322" s="47" t="s">
        <v>16</v>
      </c>
      <c r="N322" s="47" t="s">
        <v>16</v>
      </c>
      <c r="O322" s="53"/>
      <c r="P322" s="53"/>
      <c r="Q322" s="53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</row>
    <row r="323" ht="21.0" customHeight="1">
      <c r="A323" s="52"/>
      <c r="B323" s="53"/>
      <c r="C323" s="52"/>
      <c r="D323" s="46" t="s">
        <v>26</v>
      </c>
      <c r="E323" s="94"/>
      <c r="F323" s="94"/>
      <c r="G323" s="94"/>
      <c r="H323" s="94"/>
      <c r="I323" s="47" t="s">
        <v>16</v>
      </c>
      <c r="J323" s="47" t="s">
        <v>16</v>
      </c>
      <c r="K323" s="47" t="s">
        <v>16</v>
      </c>
      <c r="L323" s="47" t="s">
        <v>16</v>
      </c>
      <c r="M323" s="47" t="s">
        <v>16</v>
      </c>
      <c r="N323" s="47" t="s">
        <v>16</v>
      </c>
      <c r="O323" s="53"/>
      <c r="P323" s="53"/>
      <c r="Q323" s="53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</row>
    <row r="324" ht="21.0" customHeight="1">
      <c r="A324" s="52"/>
      <c r="B324" s="53"/>
      <c r="C324" s="56"/>
      <c r="D324" s="46" t="s">
        <v>64</v>
      </c>
      <c r="E324" s="94"/>
      <c r="F324" s="94"/>
      <c r="G324" s="94"/>
      <c r="H324" s="47" t="s">
        <v>16</v>
      </c>
      <c r="I324" s="47" t="s">
        <v>16</v>
      </c>
      <c r="J324" s="47" t="s">
        <v>16</v>
      </c>
      <c r="K324" s="47" t="s">
        <v>16</v>
      </c>
      <c r="L324" s="47" t="s">
        <v>16</v>
      </c>
      <c r="M324" s="47" t="s">
        <v>16</v>
      </c>
      <c r="N324" s="47" t="s">
        <v>16</v>
      </c>
      <c r="O324" s="96"/>
      <c r="P324" s="53"/>
      <c r="Q324" s="53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</row>
    <row r="325" ht="21.0" customHeight="1">
      <c r="A325" s="52"/>
      <c r="B325" s="37"/>
      <c r="C325" s="97"/>
      <c r="D325" s="57"/>
      <c r="E325" s="57"/>
      <c r="F325" s="57"/>
      <c r="G325" s="57"/>
      <c r="H325" s="57"/>
      <c r="I325" s="57"/>
      <c r="J325" s="57"/>
      <c r="K325" s="57"/>
      <c r="L325" s="57"/>
      <c r="M325" s="57"/>
      <c r="N325" s="57"/>
      <c r="O325" s="98"/>
      <c r="P325" s="57"/>
      <c r="Q325" s="57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</row>
    <row r="326" ht="21.0" customHeight="1">
      <c r="A326" s="52"/>
      <c r="B326" s="83" t="s">
        <v>80</v>
      </c>
      <c r="C326" s="99"/>
      <c r="D326" s="61"/>
      <c r="E326" s="61">
        <v>36.0</v>
      </c>
      <c r="F326" s="61">
        <v>38.0</v>
      </c>
      <c r="G326" s="61">
        <v>40.0</v>
      </c>
      <c r="H326" s="61">
        <v>42.0</v>
      </c>
      <c r="I326" s="61">
        <v>44.0</v>
      </c>
      <c r="J326" s="61">
        <v>46.0</v>
      </c>
      <c r="K326" s="61">
        <v>48.0</v>
      </c>
      <c r="L326" s="61"/>
      <c r="M326" s="61"/>
      <c r="N326" s="61"/>
      <c r="O326" s="100"/>
      <c r="P326" s="101"/>
      <c r="Q326" s="63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</row>
    <row r="327" ht="21.0" customHeight="1">
      <c r="A327" s="52"/>
      <c r="B327" s="56"/>
      <c r="C327" s="56"/>
      <c r="D327" s="57" t="s">
        <v>16</v>
      </c>
      <c r="E327" s="94"/>
      <c r="F327" s="94"/>
      <c r="G327" s="94"/>
      <c r="H327" s="94"/>
      <c r="I327" s="94"/>
      <c r="J327" s="94"/>
      <c r="K327" s="74"/>
      <c r="L327" s="57"/>
      <c r="M327" s="57"/>
      <c r="N327" s="57"/>
      <c r="O327" s="102">
        <f>SUM(E327:K327)</f>
        <v>0</v>
      </c>
      <c r="P327" s="103">
        <v>51.79</v>
      </c>
      <c r="Q327" s="63">
        <f>PRODUCT(O327,P327)</f>
        <v>0</v>
      </c>
      <c r="R327" s="93" t="s">
        <v>81</v>
      </c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</row>
    <row r="328" ht="21.0" customHeight="1">
      <c r="A328" s="56"/>
      <c r="B328" s="104"/>
      <c r="C328" s="105"/>
      <c r="D328" s="106"/>
      <c r="E328" s="106"/>
      <c r="F328" s="106"/>
      <c r="G328" s="106"/>
      <c r="H328" s="106"/>
      <c r="I328" s="106"/>
      <c r="J328" s="106"/>
      <c r="K328" s="106"/>
      <c r="L328" s="106"/>
      <c r="M328" s="106"/>
      <c r="N328" s="106"/>
      <c r="O328" s="107"/>
      <c r="P328" s="106"/>
      <c r="Q328" s="108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</row>
    <row r="329" ht="21.0" customHeight="1">
      <c r="A329" s="70"/>
      <c r="B329" s="71"/>
      <c r="C329" s="71"/>
      <c r="D329" s="71"/>
      <c r="E329" s="71"/>
      <c r="F329" s="71"/>
      <c r="G329" s="71"/>
      <c r="H329" s="71"/>
      <c r="I329" s="71"/>
      <c r="J329" s="71"/>
      <c r="K329" s="71"/>
      <c r="L329" s="71"/>
      <c r="M329" s="71"/>
      <c r="N329" s="72"/>
      <c r="O329" s="109"/>
      <c r="P329" s="110"/>
      <c r="Q329" s="110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</row>
    <row r="330" ht="21.0" customHeight="1">
      <c r="A330" s="73"/>
      <c r="B330" s="73"/>
      <c r="C330" s="73"/>
      <c r="D330" s="73"/>
      <c r="E330" s="73"/>
      <c r="F330" s="73"/>
      <c r="G330" s="73"/>
      <c r="H330" s="73"/>
      <c r="I330" s="73"/>
      <c r="J330" s="73"/>
      <c r="K330" s="73"/>
      <c r="L330" s="78"/>
      <c r="M330" s="78"/>
      <c r="N330" s="73"/>
      <c r="O330" s="4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</row>
    <row r="331" ht="21.0" customHeight="1">
      <c r="A331" s="29" t="s">
        <v>5</v>
      </c>
      <c r="B331" s="30" t="s">
        <v>6</v>
      </c>
      <c r="C331" s="29" t="s">
        <v>7</v>
      </c>
      <c r="D331" s="31" t="s">
        <v>8</v>
      </c>
      <c r="E331" s="32"/>
      <c r="F331" s="32"/>
      <c r="G331" s="32"/>
      <c r="H331" s="32"/>
      <c r="I331" s="32"/>
      <c r="J331" s="32"/>
      <c r="K331" s="33"/>
      <c r="L331" s="34" t="s">
        <v>9</v>
      </c>
      <c r="M331" s="35" t="s">
        <v>10</v>
      </c>
      <c r="N331" s="35" t="s">
        <v>11</v>
      </c>
      <c r="O331" s="42"/>
    </row>
    <row r="332" ht="21.0" customHeight="1">
      <c r="A332" s="37"/>
      <c r="B332" s="37"/>
      <c r="C332" s="37"/>
      <c r="D332" s="38"/>
      <c r="E332" s="39">
        <v>65.0</v>
      </c>
      <c r="F332" s="39">
        <v>70.0</v>
      </c>
      <c r="G332" s="39">
        <v>75.0</v>
      </c>
      <c r="H332" s="39">
        <v>80.0</v>
      </c>
      <c r="I332" s="39">
        <v>85.0</v>
      </c>
      <c r="J332" s="39">
        <v>90.0</v>
      </c>
      <c r="K332" s="39">
        <v>95.0</v>
      </c>
      <c r="L332" s="40"/>
      <c r="M332" s="41"/>
      <c r="N332" s="41"/>
      <c r="O332" s="42"/>
    </row>
    <row r="333" ht="21.0" customHeight="1">
      <c r="A333" s="43" t="s">
        <v>68</v>
      </c>
      <c r="B333" s="44" t="s">
        <v>13</v>
      </c>
      <c r="C333" s="83" t="s">
        <v>82</v>
      </c>
      <c r="D333" s="46" t="s">
        <v>15</v>
      </c>
      <c r="E333" s="47" t="s">
        <v>16</v>
      </c>
      <c r="F333" s="40"/>
      <c r="G333" s="40"/>
      <c r="H333" s="40"/>
      <c r="I333" s="40"/>
      <c r="J333" s="47" t="s">
        <v>17</v>
      </c>
      <c r="K333" s="47" t="s">
        <v>17</v>
      </c>
      <c r="L333" s="49">
        <f>SUM(E334:E340,I333:I336,F333:F339,G333:G338,H333:H337,J334:J335)</f>
        <v>0</v>
      </c>
      <c r="M333" s="49">
        <v>97.25</v>
      </c>
      <c r="N333" s="49">
        <f>PRODUCT(L333,M333)</f>
        <v>0</v>
      </c>
      <c r="O333" s="79" t="s">
        <v>70</v>
      </c>
    </row>
    <row r="334" ht="21.0" customHeight="1">
      <c r="A334" s="84" t="s">
        <v>71</v>
      </c>
      <c r="B334" s="52"/>
      <c r="C334" s="52"/>
      <c r="D334" s="46" t="s">
        <v>20</v>
      </c>
      <c r="E334" s="40"/>
      <c r="F334" s="40"/>
      <c r="G334" s="40"/>
      <c r="H334" s="40"/>
      <c r="I334" s="40"/>
      <c r="J334" s="74"/>
      <c r="K334" s="47" t="s">
        <v>16</v>
      </c>
      <c r="L334" s="53"/>
      <c r="M334" s="53"/>
      <c r="N334" s="53"/>
      <c r="O334" s="42"/>
    </row>
    <row r="335" ht="21.0" customHeight="1">
      <c r="A335" s="84" t="s">
        <v>82</v>
      </c>
      <c r="B335" s="52"/>
      <c r="C335" s="52"/>
      <c r="D335" s="46" t="s">
        <v>21</v>
      </c>
      <c r="E335" s="40"/>
      <c r="F335" s="40"/>
      <c r="G335" s="40"/>
      <c r="H335" s="40"/>
      <c r="I335" s="40"/>
      <c r="J335" s="74"/>
      <c r="K335" s="47" t="s">
        <v>17</v>
      </c>
      <c r="L335" s="53"/>
      <c r="M335" s="53"/>
      <c r="N335" s="53"/>
      <c r="O335" s="42"/>
    </row>
    <row r="336" ht="21.0" customHeight="1">
      <c r="A336" s="54"/>
      <c r="B336" s="52"/>
      <c r="C336" s="52"/>
      <c r="D336" s="46" t="s">
        <v>22</v>
      </c>
      <c r="E336" s="40"/>
      <c r="F336" s="40"/>
      <c r="G336" s="40"/>
      <c r="H336" s="55"/>
      <c r="J336" s="47" t="s">
        <v>17</v>
      </c>
      <c r="K336" s="47" t="s">
        <v>17</v>
      </c>
      <c r="L336" s="53"/>
      <c r="M336" s="53"/>
      <c r="N336" s="53"/>
      <c r="O336" s="42"/>
    </row>
    <row r="337" ht="21.0" customHeight="1">
      <c r="A337" s="52"/>
      <c r="B337" s="52"/>
      <c r="C337" s="52"/>
      <c r="D337" s="46" t="s">
        <v>23</v>
      </c>
      <c r="E337" s="40"/>
      <c r="F337" s="40"/>
      <c r="G337" s="40"/>
      <c r="I337" s="47" t="s">
        <v>16</v>
      </c>
      <c r="J337" s="47" t="s">
        <v>17</v>
      </c>
      <c r="K337" s="47" t="s">
        <v>17</v>
      </c>
      <c r="L337" s="53"/>
      <c r="M337" s="53"/>
      <c r="N337" s="53"/>
      <c r="O337" s="42"/>
    </row>
    <row r="338" ht="21.0" customHeight="1">
      <c r="A338" s="52"/>
      <c r="B338" s="52"/>
      <c r="C338" s="52"/>
      <c r="D338" s="46" t="s">
        <v>24</v>
      </c>
      <c r="E338" s="40"/>
      <c r="F338" s="40"/>
      <c r="H338" s="47" t="s">
        <v>16</v>
      </c>
      <c r="I338" s="47" t="s">
        <v>16</v>
      </c>
      <c r="J338" s="47" t="s">
        <v>17</v>
      </c>
      <c r="K338" s="47" t="s">
        <v>17</v>
      </c>
      <c r="L338" s="53"/>
      <c r="M338" s="53"/>
      <c r="N338" s="53"/>
      <c r="O338" s="42"/>
    </row>
    <row r="339" ht="21.0" customHeight="1">
      <c r="A339" s="52"/>
      <c r="B339" s="52"/>
      <c r="C339" s="52"/>
      <c r="D339" s="46" t="s">
        <v>25</v>
      </c>
      <c r="E339" s="40"/>
      <c r="G339" s="47" t="s">
        <v>16</v>
      </c>
      <c r="H339" s="47" t="s">
        <v>16</v>
      </c>
      <c r="I339" s="47" t="s">
        <v>16</v>
      </c>
      <c r="J339" s="47" t="s">
        <v>16</v>
      </c>
      <c r="K339" s="47" t="s">
        <v>16</v>
      </c>
      <c r="L339" s="53"/>
      <c r="M339" s="53"/>
      <c r="N339" s="53"/>
      <c r="O339" s="42"/>
    </row>
    <row r="340" ht="21.0" customHeight="1">
      <c r="A340" s="52"/>
      <c r="B340" s="52"/>
      <c r="C340" s="52"/>
      <c r="D340" s="46" t="s">
        <v>26</v>
      </c>
      <c r="F340" s="47" t="s">
        <v>16</v>
      </c>
      <c r="G340" s="47" t="s">
        <v>16</v>
      </c>
      <c r="H340" s="47" t="s">
        <v>16</v>
      </c>
      <c r="I340" s="47" t="s">
        <v>16</v>
      </c>
      <c r="J340" s="47" t="s">
        <v>16</v>
      </c>
      <c r="K340" s="47" t="s">
        <v>16</v>
      </c>
      <c r="L340" s="53"/>
      <c r="M340" s="53"/>
      <c r="N340" s="53"/>
      <c r="O340" s="42"/>
    </row>
    <row r="341" ht="21.0" customHeight="1">
      <c r="A341" s="52"/>
      <c r="B341" s="56"/>
      <c r="C341" s="56"/>
      <c r="D341" s="57"/>
      <c r="E341" s="57"/>
      <c r="F341" s="57"/>
      <c r="G341" s="57"/>
      <c r="H341" s="57"/>
      <c r="I341" s="57"/>
      <c r="J341" s="57"/>
      <c r="K341" s="57"/>
      <c r="L341" s="58"/>
      <c r="M341" s="58"/>
      <c r="N341" s="57"/>
      <c r="O341" s="42"/>
    </row>
    <row r="342" ht="21.0" customHeight="1">
      <c r="A342" s="52"/>
      <c r="B342" s="59" t="s">
        <v>72</v>
      </c>
      <c r="C342" s="60"/>
      <c r="D342" s="61"/>
      <c r="E342" s="61"/>
      <c r="F342" s="61">
        <v>36.0</v>
      </c>
      <c r="G342" s="61">
        <v>38.0</v>
      </c>
      <c r="H342" s="61">
        <v>40.0</v>
      </c>
      <c r="I342" s="61">
        <v>42.0</v>
      </c>
      <c r="J342" s="61">
        <v>44.0</v>
      </c>
      <c r="K342" s="61"/>
      <c r="L342" s="62"/>
      <c r="M342" s="62"/>
      <c r="N342" s="63"/>
      <c r="O342" s="42"/>
    </row>
    <row r="343" ht="21.0" customHeight="1">
      <c r="A343" s="52"/>
      <c r="B343" s="37"/>
      <c r="C343" s="56"/>
      <c r="D343" s="57" t="s">
        <v>16</v>
      </c>
      <c r="E343" s="57" t="s">
        <v>16</v>
      </c>
      <c r="F343" s="64"/>
      <c r="G343" s="64"/>
      <c r="H343" s="64"/>
      <c r="I343" s="64"/>
      <c r="J343" s="40"/>
      <c r="K343" s="57" t="s">
        <v>17</v>
      </c>
      <c r="L343" s="62">
        <f>SUM(F343:J343)</f>
        <v>0</v>
      </c>
      <c r="M343" s="62">
        <v>51.79</v>
      </c>
      <c r="N343" s="63">
        <f>PRODUCT(L343,M343)</f>
        <v>0</v>
      </c>
      <c r="O343" s="79" t="s">
        <v>73</v>
      </c>
    </row>
    <row r="344" ht="21.0" customHeight="1">
      <c r="A344" s="52"/>
      <c r="B344" s="59" t="s">
        <v>74</v>
      </c>
      <c r="C344" s="60"/>
      <c r="D344" s="61"/>
      <c r="E344" s="61"/>
      <c r="F344" s="61">
        <v>36.0</v>
      </c>
      <c r="G344" s="61">
        <v>38.0</v>
      </c>
      <c r="H344" s="61">
        <v>40.0</v>
      </c>
      <c r="I344" s="61">
        <v>42.0</v>
      </c>
      <c r="J344" s="61">
        <v>44.0</v>
      </c>
      <c r="K344" s="61"/>
      <c r="L344" s="62"/>
      <c r="M344" s="62"/>
      <c r="N344" s="63"/>
      <c r="O344" s="42"/>
    </row>
    <row r="345" ht="21.0" customHeight="1">
      <c r="A345" s="52"/>
      <c r="B345" s="37"/>
      <c r="C345" s="56"/>
      <c r="D345" s="57" t="s">
        <v>16</v>
      </c>
      <c r="E345" s="57" t="s">
        <v>16</v>
      </c>
      <c r="F345" s="64"/>
      <c r="G345" s="64"/>
      <c r="H345" s="64"/>
      <c r="I345" s="64"/>
      <c r="J345" s="40"/>
      <c r="K345" s="57" t="s">
        <v>17</v>
      </c>
      <c r="L345" s="62">
        <f>SUM(F345:J345)</f>
        <v>0</v>
      </c>
      <c r="M345" s="62">
        <v>48.55</v>
      </c>
      <c r="N345" s="63">
        <f>PRODUCT(L345,M345)</f>
        <v>0</v>
      </c>
      <c r="O345" s="79" t="s">
        <v>75</v>
      </c>
    </row>
    <row r="346" ht="21.0" customHeight="1">
      <c r="A346" s="56"/>
      <c r="B346" s="65"/>
      <c r="C346" s="66"/>
      <c r="D346" s="67"/>
      <c r="E346" s="67"/>
      <c r="F346" s="67"/>
      <c r="G346" s="67"/>
      <c r="H346" s="67"/>
      <c r="I346" s="67"/>
      <c r="J346" s="67"/>
      <c r="K346" s="67"/>
      <c r="L346" s="68"/>
      <c r="M346" s="69"/>
      <c r="N346" s="68"/>
      <c r="O346" s="4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</row>
    <row r="347" ht="21.0" customHeight="1">
      <c r="A347" s="70"/>
      <c r="B347" s="71"/>
      <c r="C347" s="71"/>
      <c r="D347" s="71"/>
      <c r="E347" s="71"/>
      <c r="F347" s="71"/>
      <c r="G347" s="71"/>
      <c r="H347" s="71"/>
      <c r="I347" s="71"/>
      <c r="J347" s="71"/>
      <c r="K347" s="71"/>
      <c r="L347" s="71"/>
      <c r="M347" s="71"/>
      <c r="N347" s="72"/>
      <c r="O347" s="4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</row>
    <row r="348" ht="21.0" customHeight="1">
      <c r="A348" s="73"/>
      <c r="B348" s="73"/>
      <c r="C348" s="73"/>
      <c r="D348" s="73"/>
      <c r="E348" s="73"/>
      <c r="F348" s="73"/>
      <c r="G348" s="73"/>
      <c r="H348" s="73"/>
      <c r="I348" s="73"/>
      <c r="J348" s="73"/>
      <c r="K348" s="73"/>
      <c r="L348" s="78"/>
      <c r="M348" s="78"/>
      <c r="N348" s="73"/>
      <c r="O348" s="4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</row>
    <row r="349" ht="21.0" customHeight="1">
      <c r="A349" s="29" t="s">
        <v>5</v>
      </c>
      <c r="B349" s="30" t="s">
        <v>6</v>
      </c>
      <c r="C349" s="29" t="s">
        <v>7</v>
      </c>
      <c r="D349" s="31" t="s">
        <v>8</v>
      </c>
      <c r="E349" s="32"/>
      <c r="F349" s="32"/>
      <c r="G349" s="32"/>
      <c r="H349" s="32"/>
      <c r="I349" s="32"/>
      <c r="J349" s="32"/>
      <c r="K349" s="33"/>
      <c r="L349" s="34" t="s">
        <v>9</v>
      </c>
      <c r="M349" s="35" t="s">
        <v>10</v>
      </c>
      <c r="N349" s="35" t="s">
        <v>11</v>
      </c>
      <c r="O349" s="4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</row>
    <row r="350" ht="21.0" customHeight="1">
      <c r="A350" s="37"/>
      <c r="B350" s="37"/>
      <c r="C350" s="37"/>
      <c r="D350" s="38"/>
      <c r="E350" s="39">
        <v>65.0</v>
      </c>
      <c r="F350" s="39">
        <v>70.0</v>
      </c>
      <c r="G350" s="39">
        <v>75.0</v>
      </c>
      <c r="H350" s="39">
        <v>80.0</v>
      </c>
      <c r="I350" s="39">
        <v>85.0</v>
      </c>
      <c r="J350" s="39">
        <v>90.0</v>
      </c>
      <c r="K350" s="39">
        <v>95.0</v>
      </c>
      <c r="L350" s="40"/>
      <c r="M350" s="41"/>
      <c r="N350" s="41"/>
      <c r="O350" s="4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</row>
    <row r="351" ht="21.0" customHeight="1">
      <c r="A351" s="43" t="s">
        <v>76</v>
      </c>
      <c r="B351" s="44" t="s">
        <v>13</v>
      </c>
      <c r="C351" s="83" t="s">
        <v>82</v>
      </c>
      <c r="D351" s="46" t="s">
        <v>15</v>
      </c>
      <c r="E351" s="47" t="s">
        <v>16</v>
      </c>
      <c r="F351" s="40"/>
      <c r="G351" s="40"/>
      <c r="H351" s="40"/>
      <c r="I351" s="40"/>
      <c r="J351" s="47" t="s">
        <v>17</v>
      </c>
      <c r="K351" s="47" t="s">
        <v>17</v>
      </c>
      <c r="L351" s="48">
        <f>SUM(E352:E357,F351:F356,G351:G355,H351:H354,I351:I353,J352)</f>
        <v>0</v>
      </c>
      <c r="M351" s="49">
        <v>98.55</v>
      </c>
      <c r="N351" s="49">
        <f>PRODUCT(L351,M351)</f>
        <v>0</v>
      </c>
      <c r="O351" s="50" t="s">
        <v>77</v>
      </c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</row>
    <row r="352" ht="21.0" customHeight="1">
      <c r="A352" s="84" t="s">
        <v>71</v>
      </c>
      <c r="B352" s="52"/>
      <c r="C352" s="52"/>
      <c r="D352" s="46" t="s">
        <v>20</v>
      </c>
      <c r="E352" s="40"/>
      <c r="F352" s="40"/>
      <c r="G352" s="40"/>
      <c r="H352" s="40"/>
      <c r="I352" s="40"/>
      <c r="K352" s="47" t="s">
        <v>16</v>
      </c>
      <c r="L352" s="53"/>
      <c r="M352" s="53"/>
      <c r="N352" s="53"/>
      <c r="O352" s="4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</row>
    <row r="353" ht="21.0" customHeight="1">
      <c r="A353" s="84" t="s">
        <v>82</v>
      </c>
      <c r="B353" s="52"/>
      <c r="C353" s="52"/>
      <c r="D353" s="46" t="s">
        <v>21</v>
      </c>
      <c r="E353" s="40"/>
      <c r="F353" s="40"/>
      <c r="G353" s="40"/>
      <c r="H353" s="40"/>
      <c r="I353" s="40"/>
      <c r="J353" s="47" t="s">
        <v>17</v>
      </c>
      <c r="K353" s="47" t="s">
        <v>17</v>
      </c>
      <c r="L353" s="53"/>
      <c r="M353" s="53"/>
      <c r="N353" s="53"/>
      <c r="O353" s="4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</row>
    <row r="354" ht="21.0" customHeight="1">
      <c r="A354" s="54"/>
      <c r="B354" s="52"/>
      <c r="C354" s="52"/>
      <c r="D354" s="46" t="s">
        <v>22</v>
      </c>
      <c r="E354" s="40"/>
      <c r="F354" s="40"/>
      <c r="G354" s="40"/>
      <c r="H354" s="55"/>
      <c r="I354" s="47" t="s">
        <v>17</v>
      </c>
      <c r="J354" s="47" t="s">
        <v>17</v>
      </c>
      <c r="K354" s="47" t="s">
        <v>17</v>
      </c>
      <c r="L354" s="53"/>
      <c r="M354" s="53"/>
      <c r="N354" s="53"/>
      <c r="O354" s="4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</row>
    <row r="355" ht="21.0" customHeight="1">
      <c r="A355" s="52"/>
      <c r="B355" s="52"/>
      <c r="C355" s="52"/>
      <c r="D355" s="46" t="s">
        <v>23</v>
      </c>
      <c r="E355" s="40"/>
      <c r="F355" s="40"/>
      <c r="G355" s="40"/>
      <c r="H355" s="47" t="s">
        <v>17</v>
      </c>
      <c r="I355" s="47" t="s">
        <v>16</v>
      </c>
      <c r="J355" s="47" t="s">
        <v>17</v>
      </c>
      <c r="K355" s="47" t="s">
        <v>17</v>
      </c>
      <c r="L355" s="53"/>
      <c r="M355" s="53"/>
      <c r="N355" s="53"/>
      <c r="O355" s="4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</row>
    <row r="356" ht="21.0" customHeight="1">
      <c r="A356" s="52"/>
      <c r="B356" s="52"/>
      <c r="C356" s="52"/>
      <c r="D356" s="46" t="s">
        <v>24</v>
      </c>
      <c r="E356" s="40"/>
      <c r="F356" s="40"/>
      <c r="G356" s="47" t="s">
        <v>17</v>
      </c>
      <c r="H356" s="47" t="s">
        <v>16</v>
      </c>
      <c r="I356" s="47" t="s">
        <v>16</v>
      </c>
      <c r="J356" s="47" t="s">
        <v>17</v>
      </c>
      <c r="K356" s="47" t="s">
        <v>17</v>
      </c>
      <c r="L356" s="53"/>
      <c r="M356" s="53"/>
      <c r="N356" s="53"/>
      <c r="O356" s="4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</row>
    <row r="357" ht="21.0" customHeight="1">
      <c r="A357" s="52"/>
      <c r="B357" s="52"/>
      <c r="C357" s="52"/>
      <c r="D357" s="46" t="s">
        <v>25</v>
      </c>
      <c r="E357" s="40"/>
      <c r="F357" s="47" t="s">
        <v>17</v>
      </c>
      <c r="G357" s="47" t="s">
        <v>16</v>
      </c>
      <c r="H357" s="47" t="s">
        <v>16</v>
      </c>
      <c r="I357" s="47" t="s">
        <v>16</v>
      </c>
      <c r="J357" s="47" t="s">
        <v>16</v>
      </c>
      <c r="K357" s="47" t="s">
        <v>16</v>
      </c>
      <c r="L357" s="53"/>
      <c r="M357" s="53"/>
      <c r="N357" s="53"/>
      <c r="O357" s="4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</row>
    <row r="358" ht="21.0" customHeight="1">
      <c r="A358" s="52"/>
      <c r="B358" s="52"/>
      <c r="C358" s="52"/>
      <c r="D358" s="46" t="s">
        <v>26</v>
      </c>
      <c r="E358" s="47" t="s">
        <v>17</v>
      </c>
      <c r="F358" s="47" t="s">
        <v>16</v>
      </c>
      <c r="G358" s="47" t="s">
        <v>16</v>
      </c>
      <c r="H358" s="47" t="s">
        <v>16</v>
      </c>
      <c r="I358" s="47" t="s">
        <v>16</v>
      </c>
      <c r="J358" s="47" t="s">
        <v>16</v>
      </c>
      <c r="K358" s="47" t="s">
        <v>16</v>
      </c>
      <c r="L358" s="53"/>
      <c r="M358" s="53"/>
      <c r="N358" s="53"/>
      <c r="O358" s="4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</row>
    <row r="359" ht="22.5" customHeight="1">
      <c r="A359" s="52"/>
      <c r="B359" s="56"/>
      <c r="C359" s="56"/>
      <c r="D359" s="57"/>
      <c r="E359" s="57"/>
      <c r="F359" s="57"/>
      <c r="G359" s="57"/>
      <c r="H359" s="57"/>
      <c r="I359" s="57"/>
      <c r="J359" s="57"/>
      <c r="K359" s="57"/>
      <c r="L359" s="58"/>
      <c r="M359" s="58"/>
      <c r="N359" s="57"/>
      <c r="O359" s="42"/>
    </row>
    <row r="360" ht="22.5" customHeight="1">
      <c r="A360" s="52"/>
      <c r="B360" s="59" t="s">
        <v>72</v>
      </c>
      <c r="C360" s="60"/>
      <c r="D360" s="61"/>
      <c r="E360" s="61"/>
      <c r="F360" s="61">
        <v>36.0</v>
      </c>
      <c r="G360" s="61">
        <v>38.0</v>
      </c>
      <c r="H360" s="61">
        <v>40.0</v>
      </c>
      <c r="I360" s="61">
        <v>42.0</v>
      </c>
      <c r="J360" s="61">
        <v>44.0</v>
      </c>
      <c r="K360" s="61"/>
      <c r="L360" s="62"/>
      <c r="M360" s="62"/>
      <c r="N360" s="63"/>
      <c r="O360" s="42"/>
    </row>
    <row r="361" ht="21.0" customHeight="1">
      <c r="A361" s="52"/>
      <c r="B361" s="37"/>
      <c r="C361" s="56"/>
      <c r="D361" s="57" t="s">
        <v>16</v>
      </c>
      <c r="E361" s="57" t="s">
        <v>16</v>
      </c>
      <c r="F361" s="64"/>
      <c r="G361" s="64"/>
      <c r="H361" s="64"/>
      <c r="I361" s="64"/>
      <c r="J361" s="40"/>
      <c r="K361" s="57" t="s">
        <v>17</v>
      </c>
      <c r="L361" s="62">
        <f>SUM(F361:J361)</f>
        <v>0</v>
      </c>
      <c r="M361" s="62">
        <v>51.79</v>
      </c>
      <c r="N361" s="63">
        <f>PRODUCT(L361,M361)</f>
        <v>0</v>
      </c>
      <c r="O361" s="79" t="s">
        <v>73</v>
      </c>
    </row>
    <row r="362" ht="21.0" customHeight="1">
      <c r="A362" s="52"/>
      <c r="B362" s="59" t="s">
        <v>74</v>
      </c>
      <c r="C362" s="60"/>
      <c r="D362" s="61"/>
      <c r="E362" s="61"/>
      <c r="F362" s="61">
        <v>36.0</v>
      </c>
      <c r="G362" s="61">
        <v>38.0</v>
      </c>
      <c r="H362" s="61">
        <v>40.0</v>
      </c>
      <c r="I362" s="61">
        <v>42.0</v>
      </c>
      <c r="J362" s="61">
        <v>44.0</v>
      </c>
      <c r="K362" s="61"/>
      <c r="L362" s="62"/>
      <c r="M362" s="62"/>
      <c r="N362" s="63"/>
      <c r="O362" s="42"/>
    </row>
    <row r="363" ht="21.0" customHeight="1">
      <c r="A363" s="52"/>
      <c r="B363" s="37"/>
      <c r="C363" s="56"/>
      <c r="D363" s="57" t="s">
        <v>16</v>
      </c>
      <c r="E363" s="57" t="s">
        <v>16</v>
      </c>
      <c r="F363" s="64"/>
      <c r="G363" s="64"/>
      <c r="H363" s="64"/>
      <c r="I363" s="64"/>
      <c r="J363" s="64"/>
      <c r="K363" s="57" t="s">
        <v>17</v>
      </c>
      <c r="L363" s="62">
        <f>SUM(F363:J363)</f>
        <v>0</v>
      </c>
      <c r="M363" s="62">
        <v>48.55</v>
      </c>
      <c r="N363" s="63">
        <f>PRODUCT(L363,M363)</f>
        <v>0</v>
      </c>
      <c r="O363" s="79" t="s">
        <v>75</v>
      </c>
    </row>
    <row r="364" ht="21.0" customHeight="1">
      <c r="A364" s="56"/>
      <c r="B364" s="65"/>
      <c r="C364" s="66"/>
      <c r="D364" s="67"/>
      <c r="E364" s="67"/>
      <c r="F364" s="67"/>
      <c r="G364" s="67"/>
      <c r="H364" s="67"/>
      <c r="I364" s="67"/>
      <c r="J364" s="67"/>
      <c r="K364" s="67"/>
      <c r="L364" s="68"/>
      <c r="M364" s="69"/>
      <c r="N364" s="68"/>
      <c r="O364" s="42"/>
    </row>
    <row r="365" ht="21.0" customHeight="1">
      <c r="A365" s="70"/>
      <c r="B365" s="71"/>
      <c r="C365" s="71"/>
      <c r="D365" s="71"/>
      <c r="E365" s="71"/>
      <c r="F365" s="71"/>
      <c r="G365" s="71"/>
      <c r="H365" s="71"/>
      <c r="I365" s="71"/>
      <c r="J365" s="71"/>
      <c r="K365" s="71"/>
      <c r="L365" s="71"/>
      <c r="M365" s="71"/>
      <c r="N365" s="72"/>
      <c r="O365" s="42"/>
    </row>
    <row r="366" ht="21.0" customHeight="1">
      <c r="O366" s="42"/>
    </row>
    <row r="367" ht="21.0" customHeight="1">
      <c r="A367" s="29" t="s">
        <v>5</v>
      </c>
      <c r="B367" s="30" t="s">
        <v>6</v>
      </c>
      <c r="C367" s="29" t="s">
        <v>7</v>
      </c>
      <c r="D367" s="31" t="s">
        <v>8</v>
      </c>
      <c r="E367" s="32"/>
      <c r="F367" s="32"/>
      <c r="G367" s="32"/>
      <c r="H367" s="32"/>
      <c r="I367" s="32"/>
      <c r="J367" s="32"/>
      <c r="K367" s="32"/>
      <c r="L367" s="32"/>
      <c r="M367" s="32"/>
      <c r="N367" s="33"/>
      <c r="O367" s="88" t="s">
        <v>9</v>
      </c>
      <c r="P367" s="35" t="s">
        <v>10</v>
      </c>
      <c r="Q367" s="35" t="s">
        <v>11</v>
      </c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</row>
    <row r="368" ht="21.0" customHeight="1">
      <c r="A368" s="37"/>
      <c r="B368" s="37"/>
      <c r="C368" s="37"/>
      <c r="D368" s="38"/>
      <c r="E368" s="39">
        <v>65.0</v>
      </c>
      <c r="F368" s="39">
        <v>70.0</v>
      </c>
      <c r="G368" s="39">
        <v>75.0</v>
      </c>
      <c r="H368" s="39">
        <v>80.0</v>
      </c>
      <c r="I368" s="39">
        <v>85.0</v>
      </c>
      <c r="J368" s="39">
        <v>90.0</v>
      </c>
      <c r="K368" s="39">
        <v>95.0</v>
      </c>
      <c r="L368" s="39">
        <v>100.0</v>
      </c>
      <c r="M368" s="39">
        <v>105.0</v>
      </c>
      <c r="N368" s="39">
        <v>110.0</v>
      </c>
      <c r="O368" s="89"/>
      <c r="P368" s="90"/>
      <c r="Q368" s="90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</row>
    <row r="369" ht="21.0" customHeight="1">
      <c r="A369" s="43" t="s">
        <v>78</v>
      </c>
      <c r="B369" s="59" t="s">
        <v>67</v>
      </c>
      <c r="C369" s="83" t="s">
        <v>82</v>
      </c>
      <c r="D369" s="46" t="s">
        <v>15</v>
      </c>
      <c r="E369" s="47" t="s">
        <v>16</v>
      </c>
      <c r="F369" s="47" t="s">
        <v>16</v>
      </c>
      <c r="G369" s="47" t="s">
        <v>16</v>
      </c>
      <c r="H369" s="47" t="s">
        <v>16</v>
      </c>
      <c r="I369" s="47" t="s">
        <v>16</v>
      </c>
      <c r="J369" s="47" t="s">
        <v>16</v>
      </c>
      <c r="K369" s="47" t="s">
        <v>16</v>
      </c>
      <c r="L369" s="47" t="s">
        <v>16</v>
      </c>
      <c r="M369" s="47" t="s">
        <v>16</v>
      </c>
      <c r="N369" s="47"/>
      <c r="O369" s="91">
        <f>SUM(E372:E377,F371:F377,G370:G377,H370:H376,I370:I375,J370:J374,K370:K373,L370:L372,M370:M371,N370)</f>
        <v>0</v>
      </c>
      <c r="P369" s="111">
        <v>103.74</v>
      </c>
      <c r="Q369" s="49">
        <f>PRODUCT(O369,P369)</f>
        <v>0</v>
      </c>
      <c r="R369" s="93" t="s">
        <v>79</v>
      </c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</row>
    <row r="370" ht="21.0" customHeight="1">
      <c r="A370" s="84" t="s">
        <v>71</v>
      </c>
      <c r="B370" s="53"/>
      <c r="C370" s="52"/>
      <c r="D370" s="46" t="s">
        <v>20</v>
      </c>
      <c r="E370" s="47" t="s">
        <v>16</v>
      </c>
      <c r="F370" s="47" t="s">
        <v>16</v>
      </c>
      <c r="G370" s="40" t="s">
        <v>36</v>
      </c>
      <c r="H370" s="94"/>
      <c r="I370" s="94"/>
      <c r="J370" s="94"/>
      <c r="K370" s="94"/>
      <c r="L370" s="94"/>
      <c r="M370" s="94"/>
      <c r="N370" s="94"/>
      <c r="O370" s="53"/>
      <c r="P370" s="53"/>
      <c r="Q370" s="53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</row>
    <row r="371" ht="21.0" customHeight="1">
      <c r="A371" s="84" t="s">
        <v>82</v>
      </c>
      <c r="B371" s="53"/>
      <c r="C371" s="52"/>
      <c r="D371" s="46" t="s">
        <v>21</v>
      </c>
      <c r="E371" s="47" t="s">
        <v>16</v>
      </c>
      <c r="F371" s="40" t="s">
        <v>36</v>
      </c>
      <c r="G371" s="40"/>
      <c r="H371" s="94"/>
      <c r="I371" s="94"/>
      <c r="J371" s="94"/>
      <c r="K371" s="94"/>
      <c r="L371" s="94"/>
      <c r="M371" s="94"/>
      <c r="N371" s="47" t="s">
        <v>16</v>
      </c>
      <c r="O371" s="53"/>
      <c r="P371" s="53"/>
      <c r="Q371" s="53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</row>
    <row r="372" ht="21.0" customHeight="1">
      <c r="A372" s="54"/>
      <c r="B372" s="53"/>
      <c r="C372" s="52"/>
      <c r="D372" s="46" t="s">
        <v>22</v>
      </c>
      <c r="E372" s="40" t="s">
        <v>36</v>
      </c>
      <c r="F372" s="40"/>
      <c r="G372" s="40"/>
      <c r="H372" s="95"/>
      <c r="I372" s="94"/>
      <c r="J372" s="94"/>
      <c r="K372" s="94"/>
      <c r="L372" s="94"/>
      <c r="M372" s="47" t="s">
        <v>16</v>
      </c>
      <c r="N372" s="47" t="s">
        <v>16</v>
      </c>
      <c r="O372" s="53"/>
      <c r="P372" s="53"/>
      <c r="Q372" s="53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</row>
    <row r="373" ht="21.0" customHeight="1">
      <c r="A373" s="52"/>
      <c r="B373" s="53"/>
      <c r="C373" s="52"/>
      <c r="D373" s="46" t="s">
        <v>23</v>
      </c>
      <c r="E373" s="40"/>
      <c r="F373" s="40"/>
      <c r="G373" s="40"/>
      <c r="H373" s="95"/>
      <c r="I373" s="94"/>
      <c r="J373" s="94"/>
      <c r="K373" s="94"/>
      <c r="L373" s="47" t="s">
        <v>16</v>
      </c>
      <c r="M373" s="47" t="s">
        <v>16</v>
      </c>
      <c r="N373" s="47" t="s">
        <v>16</v>
      </c>
      <c r="O373" s="53"/>
      <c r="P373" s="53"/>
      <c r="Q373" s="53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</row>
    <row r="374" ht="21.0" customHeight="1">
      <c r="A374" s="52"/>
      <c r="B374" s="53"/>
      <c r="C374" s="52"/>
      <c r="D374" s="46" t="s">
        <v>24</v>
      </c>
      <c r="E374" s="40"/>
      <c r="F374" s="40"/>
      <c r="G374" s="40"/>
      <c r="H374" s="40"/>
      <c r="I374" s="40"/>
      <c r="J374" s="40"/>
      <c r="K374" s="47" t="s">
        <v>16</v>
      </c>
      <c r="L374" s="47" t="s">
        <v>16</v>
      </c>
      <c r="M374" s="47" t="s">
        <v>16</v>
      </c>
      <c r="N374" s="47" t="s">
        <v>16</v>
      </c>
      <c r="O374" s="53"/>
      <c r="P374" s="53"/>
      <c r="Q374" s="53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</row>
    <row r="375" ht="21.0" customHeight="1">
      <c r="A375" s="52"/>
      <c r="B375" s="53"/>
      <c r="C375" s="52"/>
      <c r="D375" s="46" t="s">
        <v>25</v>
      </c>
      <c r="E375" s="40"/>
      <c r="F375" s="94"/>
      <c r="G375" s="94"/>
      <c r="H375" s="94"/>
      <c r="I375" s="94"/>
      <c r="J375" s="47" t="s">
        <v>16</v>
      </c>
      <c r="K375" s="47" t="s">
        <v>16</v>
      </c>
      <c r="L375" s="47" t="s">
        <v>16</v>
      </c>
      <c r="M375" s="47" t="s">
        <v>16</v>
      </c>
      <c r="N375" s="47" t="s">
        <v>16</v>
      </c>
      <c r="O375" s="53"/>
      <c r="P375" s="53"/>
      <c r="Q375" s="53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</row>
    <row r="376" ht="21.0" customHeight="1">
      <c r="A376" s="52"/>
      <c r="B376" s="53"/>
      <c r="C376" s="52"/>
      <c r="D376" s="46" t="s">
        <v>26</v>
      </c>
      <c r="E376" s="94"/>
      <c r="F376" s="94"/>
      <c r="G376" s="94"/>
      <c r="H376" s="94"/>
      <c r="I376" s="47" t="s">
        <v>16</v>
      </c>
      <c r="J376" s="47" t="s">
        <v>16</v>
      </c>
      <c r="K376" s="47" t="s">
        <v>16</v>
      </c>
      <c r="L376" s="47" t="s">
        <v>16</v>
      </c>
      <c r="M376" s="47" t="s">
        <v>16</v>
      </c>
      <c r="N376" s="47" t="s">
        <v>16</v>
      </c>
      <c r="O376" s="53"/>
      <c r="P376" s="53"/>
      <c r="Q376" s="53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</row>
    <row r="377" ht="21.0" customHeight="1">
      <c r="A377" s="52"/>
      <c r="B377" s="53"/>
      <c r="C377" s="56"/>
      <c r="D377" s="46" t="s">
        <v>64</v>
      </c>
      <c r="E377" s="94"/>
      <c r="F377" s="94"/>
      <c r="G377" s="94"/>
      <c r="H377" s="47" t="s">
        <v>16</v>
      </c>
      <c r="I377" s="47" t="s">
        <v>16</v>
      </c>
      <c r="J377" s="47" t="s">
        <v>16</v>
      </c>
      <c r="K377" s="47" t="s">
        <v>16</v>
      </c>
      <c r="L377" s="47" t="s">
        <v>16</v>
      </c>
      <c r="M377" s="47" t="s">
        <v>16</v>
      </c>
      <c r="N377" s="47" t="s">
        <v>16</v>
      </c>
      <c r="O377" s="96"/>
      <c r="P377" s="53"/>
      <c r="Q377" s="53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</row>
    <row r="378" ht="21.0" customHeight="1">
      <c r="A378" s="52"/>
      <c r="B378" s="37"/>
      <c r="C378" s="97"/>
      <c r="D378" s="57"/>
      <c r="E378" s="57"/>
      <c r="F378" s="57"/>
      <c r="G378" s="57"/>
      <c r="H378" s="57"/>
      <c r="I378" s="57"/>
      <c r="J378" s="57"/>
      <c r="K378" s="57"/>
      <c r="L378" s="57"/>
      <c r="M378" s="57"/>
      <c r="N378" s="57"/>
      <c r="O378" s="98"/>
      <c r="P378" s="57"/>
      <c r="Q378" s="57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</row>
    <row r="379" ht="21.0" customHeight="1">
      <c r="A379" s="52"/>
      <c r="B379" s="83" t="s">
        <v>80</v>
      </c>
      <c r="C379" s="99"/>
      <c r="D379" s="61"/>
      <c r="E379" s="61">
        <v>36.0</v>
      </c>
      <c r="F379" s="61">
        <v>38.0</v>
      </c>
      <c r="G379" s="61">
        <v>40.0</v>
      </c>
      <c r="H379" s="61">
        <v>42.0</v>
      </c>
      <c r="I379" s="61">
        <v>44.0</v>
      </c>
      <c r="J379" s="61">
        <v>46.0</v>
      </c>
      <c r="K379" s="61">
        <v>48.0</v>
      </c>
      <c r="L379" s="61"/>
      <c r="M379" s="61"/>
      <c r="N379" s="61"/>
      <c r="O379" s="100"/>
      <c r="P379" s="101"/>
      <c r="Q379" s="63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</row>
    <row r="380" ht="21.0" customHeight="1">
      <c r="A380" s="52"/>
      <c r="B380" s="56"/>
      <c r="C380" s="56"/>
      <c r="D380" s="57" t="s">
        <v>16</v>
      </c>
      <c r="E380" s="94"/>
      <c r="F380" s="94"/>
      <c r="G380" s="94"/>
      <c r="H380" s="94"/>
      <c r="I380" s="94"/>
      <c r="J380" s="94"/>
      <c r="K380" s="74"/>
      <c r="L380" s="57"/>
      <c r="M380" s="57"/>
      <c r="N380" s="57"/>
      <c r="O380" s="112">
        <f>SUM(E380:K380)</f>
        <v>0</v>
      </c>
      <c r="P380" s="103">
        <v>51.79</v>
      </c>
      <c r="Q380" s="63">
        <f>PRODUCT(O380,P380)</f>
        <v>0</v>
      </c>
      <c r="R380" s="93" t="s">
        <v>81</v>
      </c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</row>
    <row r="381" ht="21.0" customHeight="1">
      <c r="A381" s="56"/>
      <c r="B381" s="104"/>
      <c r="C381" s="105"/>
      <c r="D381" s="106"/>
      <c r="E381" s="106"/>
      <c r="F381" s="106"/>
      <c r="G381" s="106"/>
      <c r="H381" s="106"/>
      <c r="I381" s="106"/>
      <c r="J381" s="106"/>
      <c r="K381" s="106"/>
      <c r="L381" s="106"/>
      <c r="M381" s="106"/>
      <c r="N381" s="106"/>
      <c r="O381" s="107"/>
      <c r="P381" s="106"/>
      <c r="Q381" s="108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</row>
    <row r="382" ht="21.0" customHeight="1">
      <c r="A382" s="70"/>
      <c r="B382" s="71"/>
      <c r="C382" s="71"/>
      <c r="D382" s="71"/>
      <c r="E382" s="71"/>
      <c r="F382" s="71"/>
      <c r="G382" s="71"/>
      <c r="H382" s="71"/>
      <c r="I382" s="71"/>
      <c r="J382" s="71"/>
      <c r="K382" s="71"/>
      <c r="L382" s="71"/>
      <c r="M382" s="71"/>
      <c r="N382" s="72"/>
      <c r="O382" s="109"/>
      <c r="P382" s="110"/>
      <c r="Q382" s="110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</row>
    <row r="383" ht="21.0" customHeight="1">
      <c r="O383" s="42"/>
    </row>
    <row r="384" ht="21.0" customHeight="1">
      <c r="A384" s="29" t="s">
        <v>5</v>
      </c>
      <c r="B384" s="30" t="s">
        <v>6</v>
      </c>
      <c r="C384" s="29" t="s">
        <v>7</v>
      </c>
      <c r="D384" s="31" t="s">
        <v>8</v>
      </c>
      <c r="E384" s="32"/>
      <c r="F384" s="32"/>
      <c r="G384" s="32"/>
      <c r="H384" s="32"/>
      <c r="I384" s="32"/>
      <c r="J384" s="32"/>
      <c r="K384" s="33"/>
      <c r="L384" s="34" t="s">
        <v>9</v>
      </c>
      <c r="M384" s="35" t="s">
        <v>10</v>
      </c>
      <c r="N384" s="35" t="s">
        <v>11</v>
      </c>
      <c r="O384" s="42"/>
    </row>
    <row r="385" ht="21.0" customHeight="1">
      <c r="A385" s="37"/>
      <c r="B385" s="37"/>
      <c r="C385" s="37"/>
      <c r="D385" s="38"/>
      <c r="E385" s="39">
        <v>65.0</v>
      </c>
      <c r="F385" s="39">
        <v>70.0</v>
      </c>
      <c r="G385" s="39">
        <v>75.0</v>
      </c>
      <c r="H385" s="39">
        <v>80.0</v>
      </c>
      <c r="I385" s="39">
        <v>85.0</v>
      </c>
      <c r="J385" s="39">
        <v>90.0</v>
      </c>
      <c r="K385" s="39">
        <v>95.0</v>
      </c>
      <c r="L385" s="40"/>
      <c r="M385" s="41"/>
      <c r="N385" s="41"/>
      <c r="O385" s="42"/>
    </row>
    <row r="386" ht="21.0" customHeight="1">
      <c r="A386" s="43" t="s">
        <v>83</v>
      </c>
      <c r="B386" s="44" t="s">
        <v>13</v>
      </c>
      <c r="C386" s="83" t="s">
        <v>84</v>
      </c>
      <c r="D386" s="46" t="s">
        <v>15</v>
      </c>
      <c r="E386" s="47" t="s">
        <v>16</v>
      </c>
      <c r="F386" s="40"/>
      <c r="G386" s="40"/>
      <c r="H386" s="40"/>
      <c r="I386" s="40"/>
      <c r="J386" s="47" t="s">
        <v>17</v>
      </c>
      <c r="K386" s="47" t="s">
        <v>17</v>
      </c>
      <c r="L386" s="49">
        <f>SUM(E387:E393,I386:I389,F386:F392,G386:G391,H386:H390,J387:J388)</f>
        <v>0</v>
      </c>
      <c r="M386" s="49">
        <v>95.62</v>
      </c>
      <c r="N386" s="49">
        <f>PRODUCT(L386,M386)</f>
        <v>0</v>
      </c>
      <c r="O386" s="79" t="s">
        <v>85</v>
      </c>
    </row>
    <row r="387" ht="21.0" customHeight="1">
      <c r="A387" s="84" t="s">
        <v>86</v>
      </c>
      <c r="B387" s="52"/>
      <c r="C387" s="52"/>
      <c r="D387" s="46" t="s">
        <v>20</v>
      </c>
      <c r="E387" s="40"/>
      <c r="F387" s="40"/>
      <c r="G387" s="40"/>
      <c r="H387" s="40"/>
      <c r="I387" s="40"/>
      <c r="J387" s="74"/>
      <c r="K387" s="47" t="s">
        <v>16</v>
      </c>
      <c r="L387" s="53"/>
      <c r="M387" s="53"/>
      <c r="N387" s="53"/>
      <c r="O387" s="42"/>
    </row>
    <row r="388" ht="21.0" customHeight="1">
      <c r="A388" s="84" t="s">
        <v>84</v>
      </c>
      <c r="B388" s="52"/>
      <c r="C388" s="52"/>
      <c r="D388" s="46" t="s">
        <v>21</v>
      </c>
      <c r="E388" s="40"/>
      <c r="F388" s="40"/>
      <c r="G388" s="40"/>
      <c r="H388" s="40"/>
      <c r="I388" s="40"/>
      <c r="J388" s="74"/>
      <c r="K388" s="47" t="s">
        <v>17</v>
      </c>
      <c r="L388" s="53"/>
      <c r="M388" s="53"/>
      <c r="N388" s="53"/>
      <c r="O388" s="42"/>
    </row>
    <row r="389" ht="21.0" customHeight="1">
      <c r="A389" s="54"/>
      <c r="B389" s="52"/>
      <c r="C389" s="52"/>
      <c r="D389" s="46" t="s">
        <v>22</v>
      </c>
      <c r="E389" s="40"/>
      <c r="F389" s="40"/>
      <c r="G389" s="40"/>
      <c r="H389" s="55"/>
      <c r="J389" s="47" t="s">
        <v>17</v>
      </c>
      <c r="K389" s="47" t="s">
        <v>17</v>
      </c>
      <c r="L389" s="53"/>
      <c r="M389" s="53"/>
      <c r="N389" s="53"/>
      <c r="O389" s="42"/>
    </row>
    <row r="390" ht="21.0" customHeight="1">
      <c r="A390" s="52"/>
      <c r="B390" s="52"/>
      <c r="C390" s="52"/>
      <c r="D390" s="46" t="s">
        <v>23</v>
      </c>
      <c r="E390" s="40"/>
      <c r="F390" s="40"/>
      <c r="G390" s="40"/>
      <c r="I390" s="47" t="s">
        <v>16</v>
      </c>
      <c r="J390" s="47" t="s">
        <v>17</v>
      </c>
      <c r="K390" s="47" t="s">
        <v>17</v>
      </c>
      <c r="L390" s="53"/>
      <c r="M390" s="53"/>
      <c r="N390" s="53"/>
      <c r="O390" s="42"/>
    </row>
    <row r="391" ht="21.0" customHeight="1">
      <c r="A391" s="52"/>
      <c r="B391" s="52"/>
      <c r="C391" s="52"/>
      <c r="D391" s="46" t="s">
        <v>24</v>
      </c>
      <c r="E391" s="40"/>
      <c r="F391" s="40"/>
      <c r="H391" s="47" t="s">
        <v>16</v>
      </c>
      <c r="I391" s="47" t="s">
        <v>16</v>
      </c>
      <c r="J391" s="47" t="s">
        <v>17</v>
      </c>
      <c r="K391" s="47" t="s">
        <v>17</v>
      </c>
      <c r="L391" s="53"/>
      <c r="M391" s="53"/>
      <c r="N391" s="53"/>
      <c r="O391" s="42"/>
    </row>
    <row r="392" ht="21.0" customHeight="1">
      <c r="A392" s="52"/>
      <c r="B392" s="52"/>
      <c r="C392" s="52"/>
      <c r="D392" s="46" t="s">
        <v>25</v>
      </c>
      <c r="E392" s="40"/>
      <c r="G392" s="47" t="s">
        <v>16</v>
      </c>
      <c r="H392" s="47" t="s">
        <v>16</v>
      </c>
      <c r="I392" s="47" t="s">
        <v>16</v>
      </c>
      <c r="J392" s="47" t="s">
        <v>16</v>
      </c>
      <c r="K392" s="47" t="s">
        <v>16</v>
      </c>
      <c r="L392" s="53"/>
      <c r="M392" s="53"/>
      <c r="N392" s="53"/>
      <c r="O392" s="42"/>
    </row>
    <row r="393" ht="21.0" customHeight="1">
      <c r="A393" s="52"/>
      <c r="B393" s="52"/>
      <c r="C393" s="52"/>
      <c r="D393" s="46" t="s">
        <v>26</v>
      </c>
      <c r="F393" s="47" t="s">
        <v>16</v>
      </c>
      <c r="G393" s="47" t="s">
        <v>16</v>
      </c>
      <c r="H393" s="47" t="s">
        <v>16</v>
      </c>
      <c r="I393" s="47" t="s">
        <v>16</v>
      </c>
      <c r="J393" s="47" t="s">
        <v>16</v>
      </c>
      <c r="K393" s="47" t="s">
        <v>16</v>
      </c>
      <c r="L393" s="53"/>
      <c r="M393" s="53"/>
      <c r="N393" s="53"/>
      <c r="O393" s="42"/>
    </row>
    <row r="394" ht="21.0" customHeight="1">
      <c r="A394" s="52"/>
      <c r="B394" s="56"/>
      <c r="C394" s="56"/>
      <c r="D394" s="57"/>
      <c r="E394" s="57"/>
      <c r="F394" s="57"/>
      <c r="G394" s="57"/>
      <c r="H394" s="57"/>
      <c r="I394" s="57"/>
      <c r="J394" s="57"/>
      <c r="K394" s="57"/>
      <c r="L394" s="58"/>
      <c r="M394" s="58"/>
      <c r="N394" s="57"/>
      <c r="O394" s="42"/>
    </row>
    <row r="395" ht="21.0" customHeight="1">
      <c r="A395" s="52"/>
      <c r="B395" s="59" t="s">
        <v>87</v>
      </c>
      <c r="C395" s="60"/>
      <c r="D395" s="61"/>
      <c r="E395" s="61"/>
      <c r="F395" s="61">
        <v>36.0</v>
      </c>
      <c r="G395" s="61">
        <v>38.0</v>
      </c>
      <c r="H395" s="61">
        <v>40.0</v>
      </c>
      <c r="I395" s="61">
        <v>42.0</v>
      </c>
      <c r="J395" s="61">
        <v>44.0</v>
      </c>
      <c r="K395" s="61"/>
      <c r="L395" s="62"/>
      <c r="M395" s="62"/>
      <c r="N395" s="63"/>
      <c r="O395" s="42"/>
    </row>
    <row r="396" ht="21.0" customHeight="1">
      <c r="A396" s="52"/>
      <c r="B396" s="37"/>
      <c r="C396" s="56"/>
      <c r="D396" s="57" t="s">
        <v>16</v>
      </c>
      <c r="E396" s="57" t="s">
        <v>16</v>
      </c>
      <c r="F396" s="64"/>
      <c r="G396" s="64"/>
      <c r="H396" s="64"/>
      <c r="I396" s="64"/>
      <c r="J396" s="40"/>
      <c r="K396" s="57" t="s">
        <v>17</v>
      </c>
      <c r="L396" s="62">
        <f>SUM(F396:J396)</f>
        <v>0</v>
      </c>
      <c r="M396" s="113">
        <v>46.92</v>
      </c>
      <c r="N396" s="63">
        <f>PRODUCT(L396,M396)</f>
        <v>0</v>
      </c>
      <c r="O396" s="79" t="s">
        <v>88</v>
      </c>
    </row>
    <row r="397" ht="21.0" customHeight="1">
      <c r="A397" s="52"/>
      <c r="B397" s="59" t="s">
        <v>89</v>
      </c>
      <c r="C397" s="60"/>
      <c r="D397" s="61"/>
      <c r="E397" s="61"/>
      <c r="F397" s="61">
        <v>36.0</v>
      </c>
      <c r="G397" s="61">
        <v>38.0</v>
      </c>
      <c r="H397" s="61">
        <v>40.0</v>
      </c>
      <c r="I397" s="61">
        <v>42.0</v>
      </c>
      <c r="J397" s="61">
        <v>44.0</v>
      </c>
      <c r="K397" s="61"/>
      <c r="L397" s="62"/>
      <c r="M397" s="62"/>
      <c r="N397" s="63"/>
      <c r="O397" s="42"/>
    </row>
    <row r="398" ht="21.0" customHeight="1">
      <c r="A398" s="52"/>
      <c r="B398" s="37"/>
      <c r="C398" s="56"/>
      <c r="D398" s="57" t="s">
        <v>16</v>
      </c>
      <c r="E398" s="57" t="s">
        <v>16</v>
      </c>
      <c r="F398" s="64"/>
      <c r="G398" s="64"/>
      <c r="H398" s="64"/>
      <c r="I398" s="64"/>
      <c r="J398" s="40"/>
      <c r="K398" s="57" t="s">
        <v>17</v>
      </c>
      <c r="L398" s="62">
        <f>SUM(F398:J398)</f>
        <v>0</v>
      </c>
      <c r="M398" s="113">
        <v>46.92</v>
      </c>
      <c r="N398" s="63">
        <f>PRODUCT(L398,M398)</f>
        <v>0</v>
      </c>
      <c r="O398" s="79" t="s">
        <v>90</v>
      </c>
    </row>
    <row r="399" ht="21.0" customHeight="1">
      <c r="A399" s="56"/>
      <c r="B399" s="65"/>
      <c r="C399" s="66"/>
      <c r="D399" s="67"/>
      <c r="E399" s="67"/>
      <c r="F399" s="67"/>
      <c r="G399" s="67"/>
      <c r="H399" s="67"/>
      <c r="I399" s="67"/>
      <c r="J399" s="67"/>
      <c r="K399" s="67"/>
      <c r="L399" s="68"/>
      <c r="M399" s="69"/>
      <c r="N399" s="68"/>
      <c r="O399" s="42"/>
    </row>
    <row r="400" ht="21.0" customHeight="1">
      <c r="A400" s="70"/>
      <c r="B400" s="71"/>
      <c r="C400" s="71"/>
      <c r="D400" s="71"/>
      <c r="E400" s="71"/>
      <c r="F400" s="71"/>
      <c r="G400" s="71"/>
      <c r="H400" s="71"/>
      <c r="I400" s="71"/>
      <c r="J400" s="71"/>
      <c r="K400" s="71"/>
      <c r="L400" s="71"/>
      <c r="M400" s="71"/>
      <c r="N400" s="72"/>
      <c r="O400" s="42"/>
    </row>
    <row r="401" ht="21.0" customHeight="1">
      <c r="O401" s="42"/>
    </row>
    <row r="402" ht="21.0" customHeight="1">
      <c r="A402" s="29" t="s">
        <v>5</v>
      </c>
      <c r="B402" s="30" t="s">
        <v>6</v>
      </c>
      <c r="C402" s="29" t="s">
        <v>7</v>
      </c>
      <c r="D402" s="31" t="s">
        <v>8</v>
      </c>
      <c r="E402" s="32"/>
      <c r="F402" s="32"/>
      <c r="G402" s="32"/>
      <c r="H402" s="32"/>
      <c r="I402" s="32"/>
      <c r="J402" s="32"/>
      <c r="K402" s="33"/>
      <c r="L402" s="34" t="s">
        <v>9</v>
      </c>
      <c r="M402" s="35" t="s">
        <v>10</v>
      </c>
      <c r="N402" s="35" t="s">
        <v>11</v>
      </c>
      <c r="O402" s="42"/>
    </row>
    <row r="403" ht="21.0" customHeight="1">
      <c r="A403" s="37"/>
      <c r="B403" s="37"/>
      <c r="C403" s="37"/>
      <c r="D403" s="38"/>
      <c r="E403" s="39">
        <v>65.0</v>
      </c>
      <c r="F403" s="39">
        <v>70.0</v>
      </c>
      <c r="G403" s="39">
        <v>75.0</v>
      </c>
      <c r="H403" s="39">
        <v>80.0</v>
      </c>
      <c r="I403" s="39">
        <v>85.0</v>
      </c>
      <c r="J403" s="39">
        <v>90.0</v>
      </c>
      <c r="K403" s="39">
        <v>95.0</v>
      </c>
      <c r="L403" s="40"/>
      <c r="M403" s="41"/>
      <c r="N403" s="41"/>
      <c r="O403" s="42"/>
    </row>
    <row r="404" ht="21.0" customHeight="1">
      <c r="A404" s="43" t="s">
        <v>83</v>
      </c>
      <c r="B404" s="44" t="s">
        <v>13</v>
      </c>
      <c r="C404" s="83" t="s">
        <v>91</v>
      </c>
      <c r="D404" s="46" t="s">
        <v>15</v>
      </c>
      <c r="E404" s="47" t="s">
        <v>16</v>
      </c>
      <c r="F404" s="40"/>
      <c r="G404" s="40"/>
      <c r="H404" s="40"/>
      <c r="I404" s="40"/>
      <c r="J404" s="47" t="s">
        <v>17</v>
      </c>
      <c r="K404" s="47" t="s">
        <v>17</v>
      </c>
      <c r="L404" s="49">
        <f>SUM(E405:E411,I404:I407,F404:F410,G404:G409,H404:H408,J405:J406)</f>
        <v>0</v>
      </c>
      <c r="M404" s="49">
        <v>95.62</v>
      </c>
      <c r="N404" s="49">
        <f>PRODUCT(L404,M404)</f>
        <v>0</v>
      </c>
      <c r="O404" s="79" t="s">
        <v>85</v>
      </c>
    </row>
    <row r="405" ht="21.0" customHeight="1">
      <c r="A405" s="84" t="s">
        <v>86</v>
      </c>
      <c r="B405" s="52"/>
      <c r="C405" s="52"/>
      <c r="D405" s="46" t="s">
        <v>20</v>
      </c>
      <c r="E405" s="40"/>
      <c r="F405" s="40"/>
      <c r="G405" s="40"/>
      <c r="H405" s="40"/>
      <c r="I405" s="40"/>
      <c r="J405" s="74"/>
      <c r="K405" s="47" t="s">
        <v>16</v>
      </c>
      <c r="L405" s="53"/>
      <c r="M405" s="53"/>
      <c r="N405" s="53"/>
      <c r="O405" s="42"/>
    </row>
    <row r="406" ht="21.0" customHeight="1">
      <c r="A406" s="84" t="s">
        <v>92</v>
      </c>
      <c r="B406" s="52"/>
      <c r="C406" s="52"/>
      <c r="D406" s="46" t="s">
        <v>21</v>
      </c>
      <c r="E406" s="40"/>
      <c r="F406" s="40"/>
      <c r="G406" s="40"/>
      <c r="H406" s="40"/>
      <c r="I406" s="40"/>
      <c r="J406" s="74"/>
      <c r="K406" s="47" t="s">
        <v>17</v>
      </c>
      <c r="L406" s="53"/>
      <c r="M406" s="53"/>
      <c r="N406" s="53"/>
      <c r="O406" s="42"/>
    </row>
    <row r="407" ht="21.0" customHeight="1">
      <c r="A407" s="54"/>
      <c r="B407" s="52"/>
      <c r="C407" s="52"/>
      <c r="D407" s="46" t="s">
        <v>22</v>
      </c>
      <c r="E407" s="40"/>
      <c r="F407" s="40"/>
      <c r="G407" s="40"/>
      <c r="H407" s="55"/>
      <c r="J407" s="47" t="s">
        <v>17</v>
      </c>
      <c r="K407" s="47" t="s">
        <v>17</v>
      </c>
      <c r="L407" s="53"/>
      <c r="M407" s="53"/>
      <c r="N407" s="53"/>
      <c r="O407" s="42"/>
    </row>
    <row r="408" ht="21.0" customHeight="1">
      <c r="A408" s="52"/>
      <c r="B408" s="52"/>
      <c r="C408" s="52"/>
      <c r="D408" s="46" t="s">
        <v>23</v>
      </c>
      <c r="E408" s="40"/>
      <c r="F408" s="40"/>
      <c r="G408" s="40"/>
      <c r="I408" s="47" t="s">
        <v>16</v>
      </c>
      <c r="J408" s="47" t="s">
        <v>17</v>
      </c>
      <c r="K408" s="47" t="s">
        <v>17</v>
      </c>
      <c r="L408" s="53"/>
      <c r="M408" s="53"/>
      <c r="N408" s="53"/>
      <c r="O408" s="42"/>
    </row>
    <row r="409" ht="21.0" customHeight="1">
      <c r="A409" s="52"/>
      <c r="B409" s="52"/>
      <c r="C409" s="52"/>
      <c r="D409" s="46" t="s">
        <v>24</v>
      </c>
      <c r="E409" s="40"/>
      <c r="F409" s="40"/>
      <c r="H409" s="47" t="s">
        <v>16</v>
      </c>
      <c r="I409" s="47" t="s">
        <v>16</v>
      </c>
      <c r="J409" s="47" t="s">
        <v>17</v>
      </c>
      <c r="K409" s="47" t="s">
        <v>17</v>
      </c>
      <c r="L409" s="53"/>
      <c r="M409" s="53"/>
      <c r="N409" s="53"/>
      <c r="O409" s="42"/>
    </row>
    <row r="410" ht="21.0" customHeight="1">
      <c r="A410" s="52"/>
      <c r="B410" s="52"/>
      <c r="C410" s="52"/>
      <c r="D410" s="46" t="s">
        <v>25</v>
      </c>
      <c r="E410" s="40"/>
      <c r="G410" s="47" t="s">
        <v>16</v>
      </c>
      <c r="H410" s="47" t="s">
        <v>16</v>
      </c>
      <c r="I410" s="47" t="s">
        <v>16</v>
      </c>
      <c r="J410" s="47" t="s">
        <v>16</v>
      </c>
      <c r="K410" s="47" t="s">
        <v>16</v>
      </c>
      <c r="L410" s="53"/>
      <c r="M410" s="53"/>
      <c r="N410" s="53"/>
      <c r="O410" s="42"/>
    </row>
    <row r="411" ht="21.0" customHeight="1">
      <c r="A411" s="52"/>
      <c r="B411" s="52"/>
      <c r="C411" s="52"/>
      <c r="D411" s="46" t="s">
        <v>26</v>
      </c>
      <c r="F411" s="47" t="s">
        <v>16</v>
      </c>
      <c r="G411" s="47" t="s">
        <v>16</v>
      </c>
      <c r="H411" s="47" t="s">
        <v>16</v>
      </c>
      <c r="I411" s="47" t="s">
        <v>16</v>
      </c>
      <c r="J411" s="47" t="s">
        <v>16</v>
      </c>
      <c r="K411" s="47" t="s">
        <v>16</v>
      </c>
      <c r="L411" s="53"/>
      <c r="M411" s="53"/>
      <c r="N411" s="53"/>
      <c r="O411" s="42"/>
    </row>
    <row r="412" ht="21.0" customHeight="1">
      <c r="A412" s="52"/>
      <c r="B412" s="56"/>
      <c r="C412" s="56"/>
      <c r="D412" s="57"/>
      <c r="E412" s="57"/>
      <c r="F412" s="57"/>
      <c r="G412" s="57"/>
      <c r="H412" s="57"/>
      <c r="I412" s="57"/>
      <c r="J412" s="57"/>
      <c r="K412" s="57"/>
      <c r="L412" s="58"/>
      <c r="M412" s="58"/>
      <c r="N412" s="57"/>
      <c r="O412" s="42"/>
    </row>
    <row r="413" ht="21.0" customHeight="1">
      <c r="A413" s="52"/>
      <c r="B413" s="59" t="s">
        <v>87</v>
      </c>
      <c r="C413" s="60"/>
      <c r="D413" s="61"/>
      <c r="E413" s="61"/>
      <c r="F413" s="61">
        <v>36.0</v>
      </c>
      <c r="G413" s="61">
        <v>38.0</v>
      </c>
      <c r="H413" s="61">
        <v>40.0</v>
      </c>
      <c r="I413" s="61">
        <v>42.0</v>
      </c>
      <c r="J413" s="61">
        <v>44.0</v>
      </c>
      <c r="K413" s="61"/>
      <c r="L413" s="62"/>
      <c r="M413" s="62"/>
      <c r="N413" s="63"/>
      <c r="O413" s="42"/>
    </row>
    <row r="414" ht="21.0" customHeight="1">
      <c r="A414" s="52"/>
      <c r="B414" s="37"/>
      <c r="C414" s="56"/>
      <c r="D414" s="57" t="s">
        <v>16</v>
      </c>
      <c r="E414" s="57" t="s">
        <v>16</v>
      </c>
      <c r="F414" s="64"/>
      <c r="G414" s="64"/>
      <c r="H414" s="64"/>
      <c r="I414" s="64"/>
      <c r="J414" s="40"/>
      <c r="K414" s="57" t="s">
        <v>17</v>
      </c>
      <c r="L414" s="62">
        <f>SUM(F414:J414)</f>
        <v>0</v>
      </c>
      <c r="M414" s="113">
        <v>46.92</v>
      </c>
      <c r="N414" s="63">
        <f>PRODUCT(L414,M414)</f>
        <v>0</v>
      </c>
      <c r="O414" s="79" t="s">
        <v>88</v>
      </c>
    </row>
    <row r="415" ht="21.0" customHeight="1">
      <c r="A415" s="52"/>
      <c r="B415" s="59" t="s">
        <v>89</v>
      </c>
      <c r="C415" s="60"/>
      <c r="D415" s="61"/>
      <c r="E415" s="61"/>
      <c r="F415" s="61">
        <v>36.0</v>
      </c>
      <c r="G415" s="61">
        <v>38.0</v>
      </c>
      <c r="H415" s="61">
        <v>40.0</v>
      </c>
      <c r="I415" s="61">
        <v>42.0</v>
      </c>
      <c r="J415" s="61">
        <v>44.0</v>
      </c>
      <c r="K415" s="61"/>
      <c r="L415" s="62"/>
      <c r="M415" s="62"/>
      <c r="N415" s="63"/>
      <c r="O415" s="42"/>
    </row>
    <row r="416" ht="21.0" customHeight="1">
      <c r="A416" s="52"/>
      <c r="B416" s="37"/>
      <c r="C416" s="56"/>
      <c r="D416" s="57" t="s">
        <v>16</v>
      </c>
      <c r="E416" s="57" t="s">
        <v>16</v>
      </c>
      <c r="F416" s="64"/>
      <c r="G416" s="64"/>
      <c r="H416" s="64"/>
      <c r="I416" s="64"/>
      <c r="J416" s="40"/>
      <c r="K416" s="57" t="s">
        <v>17</v>
      </c>
      <c r="L416" s="62">
        <f>SUM(F416:J416)</f>
        <v>0</v>
      </c>
      <c r="M416" s="113">
        <v>46.92</v>
      </c>
      <c r="N416" s="63">
        <f>PRODUCT(L416,M416)</f>
        <v>0</v>
      </c>
      <c r="O416" s="79" t="s">
        <v>90</v>
      </c>
    </row>
    <row r="417" ht="21.0" customHeight="1">
      <c r="A417" s="56"/>
      <c r="B417" s="65"/>
      <c r="C417" s="66"/>
      <c r="D417" s="67"/>
      <c r="E417" s="67"/>
      <c r="F417" s="67"/>
      <c r="G417" s="67"/>
      <c r="H417" s="67"/>
      <c r="I417" s="67"/>
      <c r="J417" s="67"/>
      <c r="K417" s="67"/>
      <c r="L417" s="68"/>
      <c r="M417" s="69"/>
      <c r="N417" s="68"/>
      <c r="O417" s="42"/>
    </row>
    <row r="418" ht="21.0" customHeight="1">
      <c r="A418" s="70"/>
      <c r="B418" s="71"/>
      <c r="C418" s="71"/>
      <c r="D418" s="71"/>
      <c r="E418" s="71"/>
      <c r="F418" s="71"/>
      <c r="G418" s="71"/>
      <c r="H418" s="71"/>
      <c r="I418" s="71"/>
      <c r="J418" s="71"/>
      <c r="K418" s="71"/>
      <c r="L418" s="71"/>
      <c r="M418" s="71"/>
      <c r="N418" s="72"/>
      <c r="O418" s="42"/>
    </row>
    <row r="419" ht="21.0" customHeight="1">
      <c r="O419" s="42"/>
    </row>
    <row r="420" ht="21.0" customHeight="1">
      <c r="A420" s="29" t="s">
        <v>5</v>
      </c>
      <c r="B420" s="30" t="s">
        <v>6</v>
      </c>
      <c r="C420" s="29" t="s">
        <v>7</v>
      </c>
      <c r="D420" s="31" t="s">
        <v>8</v>
      </c>
      <c r="E420" s="32"/>
      <c r="F420" s="32"/>
      <c r="G420" s="32"/>
      <c r="H420" s="32"/>
      <c r="I420" s="32"/>
      <c r="J420" s="32"/>
      <c r="K420" s="33"/>
      <c r="L420" s="34" t="s">
        <v>9</v>
      </c>
      <c r="M420" s="35" t="s">
        <v>10</v>
      </c>
      <c r="N420" s="35" t="s">
        <v>11</v>
      </c>
      <c r="O420" s="42"/>
    </row>
    <row r="421" ht="21.0" customHeight="1">
      <c r="A421" s="37"/>
      <c r="B421" s="37"/>
      <c r="C421" s="37"/>
      <c r="D421" s="38"/>
      <c r="E421" s="39">
        <v>65.0</v>
      </c>
      <c r="F421" s="39">
        <v>70.0</v>
      </c>
      <c r="G421" s="39">
        <v>75.0</v>
      </c>
      <c r="H421" s="39">
        <v>80.0</v>
      </c>
      <c r="I421" s="39">
        <v>85.0</v>
      </c>
      <c r="J421" s="39">
        <v>90.0</v>
      </c>
      <c r="K421" s="39">
        <v>95.0</v>
      </c>
      <c r="L421" s="40"/>
      <c r="M421" s="41"/>
      <c r="N421" s="41"/>
      <c r="O421" s="42"/>
    </row>
    <row r="422" ht="21.0" customHeight="1">
      <c r="A422" s="43" t="s">
        <v>93</v>
      </c>
      <c r="B422" s="44" t="s">
        <v>13</v>
      </c>
      <c r="C422" s="83" t="s">
        <v>42</v>
      </c>
      <c r="D422" s="46" t="s">
        <v>15</v>
      </c>
      <c r="E422" s="47" t="s">
        <v>16</v>
      </c>
      <c r="F422" s="40"/>
      <c r="G422" s="40"/>
      <c r="H422" s="40"/>
      <c r="I422" s="40"/>
      <c r="J422" s="47" t="s">
        <v>17</v>
      </c>
      <c r="K422" s="47" t="s">
        <v>17</v>
      </c>
      <c r="L422" s="49">
        <f>SUM(E423:E429,I422:I425,F422:F428,G422:G427,H422:H426,J423:J424)</f>
        <v>0</v>
      </c>
      <c r="M422" s="49">
        <v>95.62</v>
      </c>
      <c r="N422" s="49">
        <f>PRODUCT(L422,M422)</f>
        <v>0</v>
      </c>
      <c r="O422" s="79" t="s">
        <v>94</v>
      </c>
    </row>
    <row r="423" ht="21.0" customHeight="1">
      <c r="A423" s="84" t="s">
        <v>95</v>
      </c>
      <c r="B423" s="52"/>
      <c r="C423" s="52"/>
      <c r="D423" s="46" t="s">
        <v>20</v>
      </c>
      <c r="E423" s="40"/>
      <c r="F423" s="40"/>
      <c r="G423" s="40"/>
      <c r="H423" s="40"/>
      <c r="I423" s="40"/>
      <c r="J423" s="74"/>
      <c r="K423" s="47" t="s">
        <v>16</v>
      </c>
      <c r="L423" s="53"/>
      <c r="M423" s="53"/>
      <c r="N423" s="53"/>
      <c r="O423" s="42"/>
    </row>
    <row r="424" ht="21.0" customHeight="1">
      <c r="A424" s="84" t="s">
        <v>42</v>
      </c>
      <c r="B424" s="52"/>
      <c r="C424" s="52"/>
      <c r="D424" s="46" t="s">
        <v>21</v>
      </c>
      <c r="E424" s="40"/>
      <c r="F424" s="40"/>
      <c r="G424" s="40"/>
      <c r="H424" s="40"/>
      <c r="I424" s="40"/>
      <c r="J424" s="74"/>
      <c r="K424" s="47" t="s">
        <v>17</v>
      </c>
      <c r="L424" s="53"/>
      <c r="M424" s="53"/>
      <c r="N424" s="53"/>
      <c r="O424" s="42"/>
    </row>
    <row r="425" ht="21.0" customHeight="1">
      <c r="A425" s="54"/>
      <c r="B425" s="52"/>
      <c r="C425" s="52"/>
      <c r="D425" s="46" t="s">
        <v>22</v>
      </c>
      <c r="E425" s="40"/>
      <c r="F425" s="40"/>
      <c r="G425" s="40"/>
      <c r="H425" s="55"/>
      <c r="J425" s="47" t="s">
        <v>17</v>
      </c>
      <c r="K425" s="47" t="s">
        <v>17</v>
      </c>
      <c r="L425" s="53"/>
      <c r="M425" s="53"/>
      <c r="N425" s="53"/>
      <c r="O425" s="42"/>
    </row>
    <row r="426" ht="21.0" customHeight="1">
      <c r="A426" s="52"/>
      <c r="B426" s="52"/>
      <c r="C426" s="52"/>
      <c r="D426" s="46" t="s">
        <v>23</v>
      </c>
      <c r="E426" s="40"/>
      <c r="F426" s="40"/>
      <c r="G426" s="40"/>
      <c r="I426" s="47" t="s">
        <v>16</v>
      </c>
      <c r="J426" s="47" t="s">
        <v>17</v>
      </c>
      <c r="K426" s="47" t="s">
        <v>17</v>
      </c>
      <c r="L426" s="53"/>
      <c r="M426" s="53"/>
      <c r="N426" s="53"/>
      <c r="O426" s="42"/>
    </row>
    <row r="427" ht="21.0" customHeight="1">
      <c r="A427" s="52"/>
      <c r="B427" s="52"/>
      <c r="C427" s="52"/>
      <c r="D427" s="46" t="s">
        <v>24</v>
      </c>
      <c r="E427" s="40"/>
      <c r="F427" s="40"/>
      <c r="H427" s="47" t="s">
        <v>16</v>
      </c>
      <c r="I427" s="47" t="s">
        <v>16</v>
      </c>
      <c r="J427" s="47" t="s">
        <v>17</v>
      </c>
      <c r="K427" s="47" t="s">
        <v>17</v>
      </c>
      <c r="L427" s="53"/>
      <c r="M427" s="53"/>
      <c r="N427" s="53"/>
      <c r="O427" s="42"/>
    </row>
    <row r="428" ht="21.0" customHeight="1">
      <c r="A428" s="52"/>
      <c r="B428" s="52"/>
      <c r="C428" s="52"/>
      <c r="D428" s="46" t="s">
        <v>25</v>
      </c>
      <c r="E428" s="40"/>
      <c r="G428" s="47" t="s">
        <v>16</v>
      </c>
      <c r="H428" s="47" t="s">
        <v>16</v>
      </c>
      <c r="I428" s="47" t="s">
        <v>16</v>
      </c>
      <c r="J428" s="47" t="s">
        <v>16</v>
      </c>
      <c r="K428" s="47" t="s">
        <v>16</v>
      </c>
      <c r="L428" s="53"/>
      <c r="M428" s="53"/>
      <c r="N428" s="53"/>
      <c r="O428" s="42"/>
    </row>
    <row r="429" ht="21.0" customHeight="1">
      <c r="A429" s="52"/>
      <c r="B429" s="52"/>
      <c r="C429" s="52"/>
      <c r="D429" s="46" t="s">
        <v>26</v>
      </c>
      <c r="F429" s="47" t="s">
        <v>16</v>
      </c>
      <c r="G429" s="47" t="s">
        <v>16</v>
      </c>
      <c r="H429" s="47" t="s">
        <v>16</v>
      </c>
      <c r="I429" s="47" t="s">
        <v>16</v>
      </c>
      <c r="J429" s="47" t="s">
        <v>16</v>
      </c>
      <c r="K429" s="47" t="s">
        <v>16</v>
      </c>
      <c r="L429" s="53"/>
      <c r="M429" s="53"/>
      <c r="N429" s="53"/>
      <c r="O429" s="42"/>
    </row>
    <row r="430" ht="21.0" customHeight="1">
      <c r="A430" s="52"/>
      <c r="B430" s="56"/>
      <c r="C430" s="56"/>
      <c r="D430" s="57"/>
      <c r="E430" s="57"/>
      <c r="F430" s="57"/>
      <c r="G430" s="57"/>
      <c r="H430" s="57"/>
      <c r="I430" s="57"/>
      <c r="J430" s="57"/>
      <c r="K430" s="57"/>
      <c r="L430" s="58"/>
      <c r="M430" s="58"/>
      <c r="N430" s="57"/>
      <c r="O430" s="42"/>
    </row>
    <row r="431" ht="21.0" customHeight="1">
      <c r="A431" s="52"/>
      <c r="B431" s="59" t="s">
        <v>96</v>
      </c>
      <c r="C431" s="60"/>
      <c r="D431" s="61"/>
      <c r="E431" s="61"/>
      <c r="F431" s="61">
        <v>36.0</v>
      </c>
      <c r="G431" s="61">
        <v>38.0</v>
      </c>
      <c r="H431" s="61">
        <v>40.0</v>
      </c>
      <c r="I431" s="61">
        <v>42.0</v>
      </c>
      <c r="J431" s="61">
        <v>44.0</v>
      </c>
      <c r="K431" s="61"/>
      <c r="L431" s="62"/>
      <c r="M431" s="62"/>
      <c r="N431" s="63"/>
      <c r="O431" s="42"/>
    </row>
    <row r="432" ht="21.0" customHeight="1">
      <c r="A432" s="52"/>
      <c r="B432" s="37"/>
      <c r="C432" s="56"/>
      <c r="D432" s="57" t="s">
        <v>16</v>
      </c>
      <c r="E432" s="57" t="s">
        <v>16</v>
      </c>
      <c r="F432" s="64"/>
      <c r="G432" s="64"/>
      <c r="H432" s="64"/>
      <c r="I432" s="64"/>
      <c r="J432" s="40"/>
      <c r="K432" s="57" t="s">
        <v>17</v>
      </c>
      <c r="L432" s="62">
        <f>SUM(F432:J432)</f>
        <v>0</v>
      </c>
      <c r="M432" s="113">
        <v>46.92</v>
      </c>
      <c r="N432" s="63">
        <f>PRODUCT(L432,M432)</f>
        <v>0</v>
      </c>
      <c r="O432" s="79" t="s">
        <v>97</v>
      </c>
    </row>
    <row r="433" ht="21.0" customHeight="1">
      <c r="A433" s="52"/>
      <c r="B433" s="59" t="s">
        <v>98</v>
      </c>
      <c r="C433" s="60"/>
      <c r="D433" s="61"/>
      <c r="E433" s="61"/>
      <c r="F433" s="61">
        <v>36.0</v>
      </c>
      <c r="G433" s="61">
        <v>38.0</v>
      </c>
      <c r="H433" s="61">
        <v>40.0</v>
      </c>
      <c r="I433" s="61">
        <v>42.0</v>
      </c>
      <c r="J433" s="61">
        <v>44.0</v>
      </c>
      <c r="K433" s="61"/>
      <c r="L433" s="62"/>
      <c r="M433" s="62"/>
      <c r="N433" s="63"/>
      <c r="O433" s="42"/>
    </row>
    <row r="434" ht="21.0" customHeight="1">
      <c r="A434" s="52"/>
      <c r="B434" s="37"/>
      <c r="C434" s="56"/>
      <c r="D434" s="57" t="s">
        <v>16</v>
      </c>
      <c r="E434" s="57" t="s">
        <v>16</v>
      </c>
      <c r="F434" s="64"/>
      <c r="G434" s="64"/>
      <c r="H434" s="64"/>
      <c r="I434" s="64"/>
      <c r="J434" s="40"/>
      <c r="K434" s="57" t="s">
        <v>17</v>
      </c>
      <c r="L434" s="62">
        <f>SUM(F434:J434)</f>
        <v>0</v>
      </c>
      <c r="M434" s="113">
        <v>46.92</v>
      </c>
      <c r="N434" s="63">
        <f>PRODUCT(L434,M434)</f>
        <v>0</v>
      </c>
      <c r="O434" s="79" t="s">
        <v>99</v>
      </c>
    </row>
    <row r="435" ht="21.0" customHeight="1">
      <c r="A435" s="52"/>
      <c r="B435" s="59" t="s">
        <v>100</v>
      </c>
      <c r="C435" s="114"/>
      <c r="D435" s="61"/>
      <c r="E435" s="61"/>
      <c r="F435" s="61">
        <v>36.0</v>
      </c>
      <c r="G435" s="61">
        <v>38.0</v>
      </c>
      <c r="H435" s="61">
        <v>40.0</v>
      </c>
      <c r="I435" s="61">
        <v>42.0</v>
      </c>
      <c r="J435" s="61">
        <v>44.0</v>
      </c>
      <c r="K435" s="61"/>
      <c r="L435" s="62"/>
      <c r="M435" s="113"/>
      <c r="N435" s="63"/>
      <c r="O435" s="42"/>
    </row>
    <row r="436" ht="21.0" customHeight="1">
      <c r="A436" s="52"/>
      <c r="B436" s="37"/>
      <c r="C436" s="52"/>
      <c r="D436" s="57" t="s">
        <v>16</v>
      </c>
      <c r="E436" s="57" t="s">
        <v>16</v>
      </c>
      <c r="F436" s="64"/>
      <c r="G436" s="64"/>
      <c r="H436" s="64"/>
      <c r="I436" s="64"/>
      <c r="J436" s="40"/>
      <c r="K436" s="57" t="s">
        <v>17</v>
      </c>
      <c r="L436" s="62">
        <f>SUM(F436:J436)</f>
        <v>0</v>
      </c>
      <c r="M436" s="113">
        <v>45.3</v>
      </c>
      <c r="N436" s="63">
        <f>PRODUCT(L436,M436)</f>
        <v>0</v>
      </c>
      <c r="O436" s="79" t="s">
        <v>101</v>
      </c>
    </row>
    <row r="437" ht="21.0" customHeight="1">
      <c r="A437" s="52"/>
      <c r="B437" s="59" t="s">
        <v>102</v>
      </c>
      <c r="C437" s="60"/>
      <c r="D437" s="61"/>
      <c r="E437" s="61"/>
      <c r="F437" s="61">
        <v>36.0</v>
      </c>
      <c r="G437" s="61">
        <v>38.0</v>
      </c>
      <c r="H437" s="61">
        <v>40.0</v>
      </c>
      <c r="I437" s="61">
        <v>42.0</v>
      </c>
      <c r="J437" s="61">
        <v>44.0</v>
      </c>
      <c r="K437" s="61"/>
      <c r="L437" s="62"/>
      <c r="M437" s="113"/>
      <c r="N437" s="63"/>
      <c r="O437" s="42"/>
    </row>
    <row r="438" ht="21.0" customHeight="1">
      <c r="A438" s="52"/>
      <c r="B438" s="37"/>
      <c r="C438" s="56"/>
      <c r="D438" s="57" t="s">
        <v>16</v>
      </c>
      <c r="E438" s="57" t="s">
        <v>16</v>
      </c>
      <c r="F438" s="64"/>
      <c r="G438" s="64"/>
      <c r="H438" s="64"/>
      <c r="I438" s="64"/>
      <c r="J438" s="40"/>
      <c r="K438" s="57" t="s">
        <v>17</v>
      </c>
      <c r="L438" s="62">
        <f>SUM(F438:J438)</f>
        <v>0</v>
      </c>
      <c r="M438" s="113">
        <v>45.3</v>
      </c>
      <c r="N438" s="63">
        <f>PRODUCT(L438,M438)</f>
        <v>0</v>
      </c>
      <c r="O438" s="79" t="s">
        <v>103</v>
      </c>
    </row>
    <row r="439" ht="21.0" customHeight="1">
      <c r="A439" s="56"/>
      <c r="B439" s="65"/>
      <c r="C439" s="66"/>
      <c r="D439" s="67"/>
      <c r="E439" s="67"/>
      <c r="F439" s="67"/>
      <c r="G439" s="67"/>
      <c r="H439" s="67"/>
      <c r="I439" s="67"/>
      <c r="J439" s="67"/>
      <c r="K439" s="67"/>
      <c r="L439" s="68"/>
      <c r="M439" s="69"/>
      <c r="N439" s="68"/>
      <c r="O439" s="42"/>
    </row>
    <row r="440" ht="21.0" customHeight="1">
      <c r="A440" s="70"/>
      <c r="B440" s="71"/>
      <c r="C440" s="71"/>
      <c r="D440" s="71"/>
      <c r="E440" s="71"/>
      <c r="F440" s="71"/>
      <c r="G440" s="71"/>
      <c r="H440" s="71"/>
      <c r="I440" s="71"/>
      <c r="J440" s="71"/>
      <c r="K440" s="71"/>
      <c r="L440" s="71"/>
      <c r="M440" s="71"/>
      <c r="N440" s="72"/>
      <c r="O440" s="42"/>
    </row>
    <row r="441" ht="21.0" customHeight="1">
      <c r="A441" s="2"/>
      <c r="B441" s="2"/>
      <c r="C441" s="80"/>
      <c r="D441" s="2"/>
      <c r="E441" s="2"/>
      <c r="F441" s="2"/>
      <c r="G441" s="2"/>
      <c r="H441" s="2"/>
      <c r="I441" s="2"/>
      <c r="J441" s="2"/>
      <c r="K441" s="2"/>
      <c r="L441" s="81"/>
      <c r="M441" s="82"/>
      <c r="N441" s="2"/>
      <c r="O441" s="4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</row>
    <row r="442" ht="21.0" customHeight="1">
      <c r="A442" s="29" t="s">
        <v>5</v>
      </c>
      <c r="B442" s="30" t="s">
        <v>6</v>
      </c>
      <c r="C442" s="29" t="s">
        <v>7</v>
      </c>
      <c r="D442" s="31" t="s">
        <v>8</v>
      </c>
      <c r="E442" s="32"/>
      <c r="F442" s="32"/>
      <c r="G442" s="32"/>
      <c r="H442" s="32"/>
      <c r="I442" s="32"/>
      <c r="J442" s="32"/>
      <c r="K442" s="32"/>
      <c r="L442" s="32"/>
      <c r="M442" s="32"/>
      <c r="N442" s="33"/>
      <c r="O442" s="88" t="s">
        <v>9</v>
      </c>
      <c r="P442" s="35" t="s">
        <v>10</v>
      </c>
      <c r="Q442" s="35" t="s">
        <v>11</v>
      </c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</row>
    <row r="443" ht="21.0" customHeight="1">
      <c r="A443" s="37"/>
      <c r="B443" s="37"/>
      <c r="C443" s="37"/>
      <c r="D443" s="38"/>
      <c r="E443" s="39">
        <v>65.0</v>
      </c>
      <c r="F443" s="39">
        <v>70.0</v>
      </c>
      <c r="G443" s="39">
        <v>75.0</v>
      </c>
      <c r="H443" s="39">
        <v>80.0</v>
      </c>
      <c r="I443" s="39">
        <v>85.0</v>
      </c>
      <c r="J443" s="39">
        <v>90.0</v>
      </c>
      <c r="K443" s="39">
        <v>95.0</v>
      </c>
      <c r="L443" s="39">
        <v>100.0</v>
      </c>
      <c r="M443" s="39">
        <v>105.0</v>
      </c>
      <c r="N443" s="39">
        <v>110.0</v>
      </c>
      <c r="O443" s="89"/>
      <c r="P443" s="90"/>
      <c r="Q443" s="90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</row>
    <row r="444" ht="21.0" customHeight="1">
      <c r="A444" s="43" t="s">
        <v>104</v>
      </c>
      <c r="B444" s="59" t="s">
        <v>67</v>
      </c>
      <c r="C444" s="83" t="s">
        <v>42</v>
      </c>
      <c r="D444" s="46" t="s">
        <v>15</v>
      </c>
      <c r="E444" s="47" t="s">
        <v>16</v>
      </c>
      <c r="F444" s="47" t="s">
        <v>16</v>
      </c>
      <c r="G444" s="47" t="s">
        <v>16</v>
      </c>
      <c r="H444" s="47" t="s">
        <v>16</v>
      </c>
      <c r="I444" s="47" t="s">
        <v>16</v>
      </c>
      <c r="J444" s="47" t="s">
        <v>16</v>
      </c>
      <c r="K444" s="47" t="s">
        <v>16</v>
      </c>
      <c r="L444" s="47" t="s">
        <v>16</v>
      </c>
      <c r="M444" s="47" t="s">
        <v>16</v>
      </c>
      <c r="N444" s="47"/>
      <c r="O444" s="91">
        <f>SUM(E447:E452,F446:F452,G445:G452,H445:H452,I445:I451,J445:J450,K445:K449,L445:L448,M445:M447,N445:N446)</f>
        <v>0</v>
      </c>
      <c r="P444" s="92">
        <v>102.12</v>
      </c>
      <c r="Q444" s="49">
        <f>PRODUCT(O444,P444)</f>
        <v>0</v>
      </c>
      <c r="R444" s="93" t="s">
        <v>105</v>
      </c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</row>
    <row r="445" ht="21.0" customHeight="1">
      <c r="A445" s="84" t="s">
        <v>95</v>
      </c>
      <c r="B445" s="53"/>
      <c r="C445" s="52"/>
      <c r="D445" s="46" t="s">
        <v>20</v>
      </c>
      <c r="E445" s="47" t="s">
        <v>16</v>
      </c>
      <c r="F445" s="47" t="s">
        <v>16</v>
      </c>
      <c r="G445" s="40" t="s">
        <v>36</v>
      </c>
      <c r="H445" s="94"/>
      <c r="I445" s="94"/>
      <c r="J445" s="94"/>
      <c r="K445" s="94"/>
      <c r="L445" s="94"/>
      <c r="M445" s="94"/>
      <c r="N445" s="94"/>
      <c r="O445" s="53"/>
      <c r="P445" s="53"/>
      <c r="Q445" s="53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</row>
    <row r="446" ht="21.0" customHeight="1">
      <c r="A446" s="84" t="s">
        <v>42</v>
      </c>
      <c r="B446" s="53"/>
      <c r="C446" s="52"/>
      <c r="D446" s="46" t="s">
        <v>21</v>
      </c>
      <c r="E446" s="47" t="s">
        <v>16</v>
      </c>
      <c r="F446" s="40" t="s">
        <v>36</v>
      </c>
      <c r="G446" s="40"/>
      <c r="H446" s="94"/>
      <c r="I446" s="94"/>
      <c r="J446" s="94"/>
      <c r="K446" s="94"/>
      <c r="L446" s="94"/>
      <c r="M446" s="94"/>
      <c r="O446" s="53"/>
      <c r="P446" s="53"/>
      <c r="Q446" s="53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</row>
    <row r="447" ht="21.0" customHeight="1">
      <c r="A447" s="54"/>
      <c r="B447" s="53"/>
      <c r="C447" s="52"/>
      <c r="D447" s="46" t="s">
        <v>22</v>
      </c>
      <c r="E447" s="40" t="s">
        <v>36</v>
      </c>
      <c r="F447" s="40"/>
      <c r="G447" s="40"/>
      <c r="H447" s="95"/>
      <c r="I447" s="94"/>
      <c r="J447" s="94"/>
      <c r="K447" s="94"/>
      <c r="L447" s="94"/>
      <c r="N447" s="47" t="s">
        <v>16</v>
      </c>
      <c r="O447" s="53"/>
      <c r="P447" s="53"/>
      <c r="Q447" s="53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</row>
    <row r="448" ht="21.0" customHeight="1">
      <c r="A448" s="52"/>
      <c r="B448" s="53"/>
      <c r="C448" s="52"/>
      <c r="D448" s="46" t="s">
        <v>23</v>
      </c>
      <c r="E448" s="40"/>
      <c r="F448" s="40"/>
      <c r="G448" s="40"/>
      <c r="H448" s="95"/>
      <c r="I448" s="94"/>
      <c r="J448" s="94"/>
      <c r="K448" s="94"/>
      <c r="M448" s="47" t="s">
        <v>16</v>
      </c>
      <c r="N448" s="47" t="s">
        <v>16</v>
      </c>
      <c r="O448" s="53"/>
      <c r="P448" s="53"/>
      <c r="Q448" s="53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</row>
    <row r="449" ht="21.0" customHeight="1">
      <c r="A449" s="52"/>
      <c r="B449" s="53"/>
      <c r="C449" s="52"/>
      <c r="D449" s="46" t="s">
        <v>24</v>
      </c>
      <c r="E449" s="40"/>
      <c r="F449" s="40"/>
      <c r="G449" s="40"/>
      <c r="H449" s="40"/>
      <c r="I449" s="40"/>
      <c r="J449" s="40"/>
      <c r="L449" s="47" t="s">
        <v>16</v>
      </c>
      <c r="M449" s="47" t="s">
        <v>16</v>
      </c>
      <c r="N449" s="47" t="s">
        <v>16</v>
      </c>
      <c r="O449" s="53"/>
      <c r="P449" s="53"/>
      <c r="Q449" s="53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</row>
    <row r="450" ht="21.0" customHeight="1">
      <c r="A450" s="52"/>
      <c r="B450" s="53"/>
      <c r="C450" s="52"/>
      <c r="D450" s="46" t="s">
        <v>25</v>
      </c>
      <c r="E450" s="40"/>
      <c r="F450" s="94"/>
      <c r="G450" s="94"/>
      <c r="H450" s="94"/>
      <c r="I450" s="94"/>
      <c r="K450" s="47" t="s">
        <v>16</v>
      </c>
      <c r="L450" s="47" t="s">
        <v>16</v>
      </c>
      <c r="M450" s="47" t="s">
        <v>16</v>
      </c>
      <c r="N450" s="47" t="s">
        <v>16</v>
      </c>
      <c r="O450" s="53"/>
      <c r="P450" s="53"/>
      <c r="Q450" s="53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</row>
    <row r="451" ht="21.0" customHeight="1">
      <c r="A451" s="52"/>
      <c r="B451" s="53"/>
      <c r="C451" s="52"/>
      <c r="D451" s="46" t="s">
        <v>26</v>
      </c>
      <c r="E451" s="94"/>
      <c r="F451" s="94"/>
      <c r="G451" s="94"/>
      <c r="H451" s="94"/>
      <c r="J451" s="47" t="s">
        <v>16</v>
      </c>
      <c r="K451" s="47" t="s">
        <v>16</v>
      </c>
      <c r="L451" s="47" t="s">
        <v>16</v>
      </c>
      <c r="M451" s="47" t="s">
        <v>16</v>
      </c>
      <c r="N451" s="47" t="s">
        <v>16</v>
      </c>
      <c r="O451" s="53"/>
      <c r="P451" s="53"/>
      <c r="Q451" s="53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</row>
    <row r="452" ht="21.0" customHeight="1">
      <c r="A452" s="52"/>
      <c r="B452" s="53"/>
      <c r="C452" s="56"/>
      <c r="D452" s="46" t="s">
        <v>64</v>
      </c>
      <c r="E452" s="94"/>
      <c r="F452" s="94"/>
      <c r="G452" s="94"/>
      <c r="I452" s="47" t="s">
        <v>16</v>
      </c>
      <c r="J452" s="47" t="s">
        <v>16</v>
      </c>
      <c r="K452" s="47" t="s">
        <v>16</v>
      </c>
      <c r="L452" s="47" t="s">
        <v>16</v>
      </c>
      <c r="M452" s="47" t="s">
        <v>16</v>
      </c>
      <c r="N452" s="47" t="s">
        <v>16</v>
      </c>
      <c r="O452" s="96"/>
      <c r="P452" s="53"/>
      <c r="Q452" s="53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</row>
    <row r="453" ht="21.0" customHeight="1">
      <c r="A453" s="52"/>
      <c r="B453" s="37"/>
      <c r="C453" s="97"/>
      <c r="D453" s="57"/>
      <c r="E453" s="57"/>
      <c r="F453" s="57"/>
      <c r="G453" s="57"/>
      <c r="H453" s="57"/>
      <c r="I453" s="57"/>
      <c r="J453" s="57"/>
      <c r="K453" s="57"/>
      <c r="L453" s="57"/>
      <c r="M453" s="57"/>
      <c r="N453" s="57"/>
      <c r="O453" s="98"/>
      <c r="P453" s="57"/>
      <c r="Q453" s="57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</row>
    <row r="454" ht="21.0" customHeight="1">
      <c r="A454" s="52"/>
      <c r="B454" s="83" t="s">
        <v>106</v>
      </c>
      <c r="C454" s="99"/>
      <c r="D454" s="61"/>
      <c r="E454" s="61">
        <v>36.0</v>
      </c>
      <c r="F454" s="61">
        <v>38.0</v>
      </c>
      <c r="G454" s="61">
        <v>40.0</v>
      </c>
      <c r="H454" s="61">
        <v>42.0</v>
      </c>
      <c r="I454" s="61">
        <v>44.0</v>
      </c>
      <c r="J454" s="61">
        <v>46.0</v>
      </c>
      <c r="K454" s="61">
        <v>48.0</v>
      </c>
      <c r="L454" s="61"/>
      <c r="M454" s="61"/>
      <c r="N454" s="61"/>
      <c r="O454" s="100"/>
      <c r="P454" s="101"/>
      <c r="Q454" s="63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</row>
    <row r="455" ht="21.0" customHeight="1">
      <c r="A455" s="52"/>
      <c r="B455" s="56"/>
      <c r="C455" s="56"/>
      <c r="D455" s="57" t="s">
        <v>16</v>
      </c>
      <c r="E455" s="94"/>
      <c r="F455" s="94"/>
      <c r="G455" s="94"/>
      <c r="H455" s="94"/>
      <c r="I455" s="94"/>
      <c r="J455" s="94"/>
      <c r="K455" s="74"/>
      <c r="L455" s="57"/>
      <c r="M455" s="57"/>
      <c r="N455" s="57"/>
      <c r="O455" s="112">
        <f>SUM(E455:K455)</f>
        <v>0</v>
      </c>
      <c r="P455" s="103">
        <v>53.09</v>
      </c>
      <c r="Q455" s="63">
        <f>PRODUCT(O455,P455)</f>
        <v>0</v>
      </c>
      <c r="R455" s="93" t="s">
        <v>107</v>
      </c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</row>
    <row r="456" ht="21.0" customHeight="1">
      <c r="A456" s="56"/>
      <c r="B456" s="104"/>
      <c r="C456" s="105"/>
      <c r="D456" s="106"/>
      <c r="E456" s="106"/>
      <c r="F456" s="106"/>
      <c r="G456" s="106"/>
      <c r="H456" s="106"/>
      <c r="I456" s="106"/>
      <c r="J456" s="106"/>
      <c r="K456" s="106"/>
      <c r="L456" s="106"/>
      <c r="M456" s="106"/>
      <c r="N456" s="106"/>
      <c r="O456" s="107"/>
      <c r="P456" s="106"/>
      <c r="Q456" s="108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</row>
    <row r="457" ht="21.0" customHeight="1">
      <c r="A457" s="70"/>
      <c r="B457" s="71"/>
      <c r="C457" s="71"/>
      <c r="D457" s="71"/>
      <c r="E457" s="71"/>
      <c r="F457" s="71"/>
      <c r="G457" s="71"/>
      <c r="H457" s="71"/>
      <c r="I457" s="71"/>
      <c r="J457" s="71"/>
      <c r="K457" s="71"/>
      <c r="L457" s="71"/>
      <c r="M457" s="71"/>
      <c r="N457" s="72"/>
      <c r="O457" s="109"/>
      <c r="P457" s="110"/>
      <c r="Q457" s="110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</row>
    <row r="458" ht="21.0" customHeight="1">
      <c r="A458" s="2"/>
      <c r="B458" s="2"/>
      <c r="C458" s="80"/>
      <c r="D458" s="2"/>
      <c r="E458" s="2"/>
      <c r="F458" s="2"/>
      <c r="G458" s="2"/>
      <c r="H458" s="2"/>
      <c r="I458" s="2"/>
      <c r="J458" s="2"/>
      <c r="K458" s="2"/>
      <c r="L458" s="81"/>
      <c r="M458" s="82"/>
      <c r="N458" s="2"/>
      <c r="O458" s="4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</row>
    <row r="459" ht="21.0" customHeight="1">
      <c r="A459" s="29" t="s">
        <v>5</v>
      </c>
      <c r="B459" s="30" t="s">
        <v>6</v>
      </c>
      <c r="C459" s="29" t="s">
        <v>7</v>
      </c>
      <c r="D459" s="31" t="s">
        <v>8</v>
      </c>
      <c r="E459" s="32"/>
      <c r="F459" s="32"/>
      <c r="G459" s="32"/>
      <c r="H459" s="32"/>
      <c r="I459" s="32"/>
      <c r="J459" s="32"/>
      <c r="K459" s="33"/>
      <c r="L459" s="34" t="s">
        <v>9</v>
      </c>
      <c r="M459" s="35" t="s">
        <v>10</v>
      </c>
      <c r="N459" s="35" t="s">
        <v>11</v>
      </c>
      <c r="O459" s="42"/>
      <c r="AM459" s="2"/>
    </row>
    <row r="460" ht="21.0" customHeight="1">
      <c r="A460" s="37"/>
      <c r="B460" s="37"/>
      <c r="C460" s="37"/>
      <c r="D460" s="38"/>
      <c r="E460" s="39">
        <v>65.0</v>
      </c>
      <c r="F460" s="39">
        <v>70.0</v>
      </c>
      <c r="G460" s="39">
        <v>75.0</v>
      </c>
      <c r="H460" s="39">
        <v>80.0</v>
      </c>
      <c r="I460" s="39">
        <v>85.0</v>
      </c>
      <c r="J460" s="39">
        <v>90.0</v>
      </c>
      <c r="K460" s="39">
        <v>95.0</v>
      </c>
      <c r="L460" s="40"/>
      <c r="M460" s="41"/>
      <c r="N460" s="41"/>
      <c r="O460" s="42"/>
      <c r="AM460" s="2"/>
    </row>
    <row r="461" ht="21.0" customHeight="1">
      <c r="A461" s="43" t="s">
        <v>93</v>
      </c>
      <c r="B461" s="44" t="s">
        <v>13</v>
      </c>
      <c r="C461" s="83" t="s">
        <v>49</v>
      </c>
      <c r="D461" s="46" t="s">
        <v>15</v>
      </c>
      <c r="E461" s="47" t="s">
        <v>16</v>
      </c>
      <c r="F461" s="40"/>
      <c r="G461" s="40"/>
      <c r="H461" s="40"/>
      <c r="I461" s="40"/>
      <c r="J461" s="47" t="s">
        <v>17</v>
      </c>
      <c r="K461" s="47" t="s">
        <v>17</v>
      </c>
      <c r="L461" s="49">
        <f>SUM(E462:E468,I461:I464,F461:F467,G461:G466,H461:H465,J462:J463)</f>
        <v>0</v>
      </c>
      <c r="M461" s="49">
        <v>95.62</v>
      </c>
      <c r="N461" s="49">
        <f>PRODUCT(L461,M461)</f>
        <v>0</v>
      </c>
      <c r="O461" s="79" t="s">
        <v>94</v>
      </c>
      <c r="AM461" s="2"/>
    </row>
    <row r="462" ht="21.0" customHeight="1">
      <c r="A462" s="84" t="s">
        <v>95</v>
      </c>
      <c r="B462" s="52"/>
      <c r="C462" s="52"/>
      <c r="D462" s="46" t="s">
        <v>20</v>
      </c>
      <c r="E462" s="40"/>
      <c r="F462" s="40"/>
      <c r="G462" s="40"/>
      <c r="H462" s="40"/>
      <c r="I462" s="40"/>
      <c r="J462" s="74"/>
      <c r="K462" s="47" t="s">
        <v>16</v>
      </c>
      <c r="L462" s="53"/>
      <c r="M462" s="53"/>
      <c r="N462" s="53"/>
      <c r="O462" s="42"/>
      <c r="AM462" s="2"/>
    </row>
    <row r="463" ht="21.0" customHeight="1">
      <c r="A463" s="84" t="s">
        <v>50</v>
      </c>
      <c r="B463" s="52"/>
      <c r="C463" s="52"/>
      <c r="D463" s="46" t="s">
        <v>21</v>
      </c>
      <c r="E463" s="40"/>
      <c r="F463" s="40"/>
      <c r="G463" s="40"/>
      <c r="H463" s="40"/>
      <c r="I463" s="40"/>
      <c r="J463" s="74"/>
      <c r="K463" s="47" t="s">
        <v>17</v>
      </c>
      <c r="L463" s="53"/>
      <c r="M463" s="53"/>
      <c r="N463" s="53"/>
      <c r="O463" s="42"/>
      <c r="AM463" s="2"/>
    </row>
    <row r="464" ht="21.0" customHeight="1">
      <c r="A464" s="54"/>
      <c r="B464" s="52"/>
      <c r="C464" s="52"/>
      <c r="D464" s="46" t="s">
        <v>22</v>
      </c>
      <c r="E464" s="40"/>
      <c r="F464" s="40"/>
      <c r="G464" s="40"/>
      <c r="H464" s="55"/>
      <c r="J464" s="47" t="s">
        <v>17</v>
      </c>
      <c r="K464" s="47" t="s">
        <v>17</v>
      </c>
      <c r="L464" s="53"/>
      <c r="M464" s="53"/>
      <c r="N464" s="53"/>
      <c r="O464" s="42"/>
      <c r="AM464" s="2"/>
    </row>
    <row r="465" ht="21.0" customHeight="1">
      <c r="A465" s="52"/>
      <c r="B465" s="52"/>
      <c r="C465" s="52"/>
      <c r="D465" s="46" t="s">
        <v>23</v>
      </c>
      <c r="E465" s="40"/>
      <c r="F465" s="40"/>
      <c r="G465" s="40"/>
      <c r="I465" s="47" t="s">
        <v>16</v>
      </c>
      <c r="J465" s="47" t="s">
        <v>17</v>
      </c>
      <c r="K465" s="47" t="s">
        <v>17</v>
      </c>
      <c r="L465" s="53"/>
      <c r="M465" s="53"/>
      <c r="N465" s="53"/>
      <c r="O465" s="42"/>
    </row>
    <row r="466" ht="21.0" customHeight="1">
      <c r="A466" s="52"/>
      <c r="B466" s="52"/>
      <c r="C466" s="52"/>
      <c r="D466" s="46" t="s">
        <v>24</v>
      </c>
      <c r="E466" s="40"/>
      <c r="F466" s="40"/>
      <c r="H466" s="47" t="s">
        <v>16</v>
      </c>
      <c r="I466" s="47" t="s">
        <v>16</v>
      </c>
      <c r="J466" s="47" t="s">
        <v>17</v>
      </c>
      <c r="K466" s="47" t="s">
        <v>17</v>
      </c>
      <c r="L466" s="53"/>
      <c r="M466" s="53"/>
      <c r="N466" s="53"/>
      <c r="O466" s="42"/>
    </row>
    <row r="467" ht="21.0" customHeight="1">
      <c r="A467" s="52"/>
      <c r="B467" s="52"/>
      <c r="C467" s="52"/>
      <c r="D467" s="46" t="s">
        <v>25</v>
      </c>
      <c r="E467" s="40"/>
      <c r="G467" s="47" t="s">
        <v>16</v>
      </c>
      <c r="H467" s="47" t="s">
        <v>16</v>
      </c>
      <c r="I467" s="47" t="s">
        <v>16</v>
      </c>
      <c r="J467" s="47" t="s">
        <v>16</v>
      </c>
      <c r="K467" s="47" t="s">
        <v>16</v>
      </c>
      <c r="L467" s="53"/>
      <c r="M467" s="53"/>
      <c r="N467" s="53"/>
      <c r="O467" s="42"/>
    </row>
    <row r="468" ht="21.0" customHeight="1">
      <c r="A468" s="52"/>
      <c r="B468" s="52"/>
      <c r="C468" s="52"/>
      <c r="D468" s="46" t="s">
        <v>26</v>
      </c>
      <c r="F468" s="47" t="s">
        <v>16</v>
      </c>
      <c r="G468" s="47" t="s">
        <v>16</v>
      </c>
      <c r="H468" s="47" t="s">
        <v>16</v>
      </c>
      <c r="I468" s="47" t="s">
        <v>16</v>
      </c>
      <c r="J468" s="47" t="s">
        <v>16</v>
      </c>
      <c r="K468" s="47" t="s">
        <v>16</v>
      </c>
      <c r="L468" s="53"/>
      <c r="M468" s="53"/>
      <c r="N468" s="53"/>
      <c r="O468" s="42"/>
      <c r="S468" s="77" t="s">
        <v>108</v>
      </c>
    </row>
    <row r="469" ht="21.0" customHeight="1">
      <c r="A469" s="52"/>
      <c r="B469" s="56"/>
      <c r="C469" s="56"/>
      <c r="D469" s="57"/>
      <c r="E469" s="57"/>
      <c r="F469" s="57"/>
      <c r="G469" s="57"/>
      <c r="H469" s="57"/>
      <c r="I469" s="57"/>
      <c r="J469" s="57"/>
      <c r="K469" s="57"/>
      <c r="L469" s="58"/>
      <c r="M469" s="58"/>
      <c r="N469" s="57"/>
      <c r="O469" s="42"/>
    </row>
    <row r="470" ht="21.0" customHeight="1">
      <c r="A470" s="52"/>
      <c r="B470" s="59" t="s">
        <v>96</v>
      </c>
      <c r="C470" s="60"/>
      <c r="D470" s="61"/>
      <c r="E470" s="61"/>
      <c r="F470" s="61">
        <v>36.0</v>
      </c>
      <c r="G470" s="61">
        <v>38.0</v>
      </c>
      <c r="H470" s="61">
        <v>40.0</v>
      </c>
      <c r="I470" s="61">
        <v>42.0</v>
      </c>
      <c r="J470" s="61">
        <v>44.0</v>
      </c>
      <c r="K470" s="61"/>
      <c r="L470" s="62"/>
      <c r="M470" s="62"/>
      <c r="N470" s="63"/>
      <c r="O470" s="42"/>
    </row>
    <row r="471" ht="21.0" customHeight="1">
      <c r="A471" s="52"/>
      <c r="B471" s="37"/>
      <c r="C471" s="56"/>
      <c r="D471" s="57" t="s">
        <v>16</v>
      </c>
      <c r="E471" s="57" t="s">
        <v>16</v>
      </c>
      <c r="F471" s="64"/>
      <c r="G471" s="64"/>
      <c r="H471" s="64"/>
      <c r="I471" s="64"/>
      <c r="J471" s="40"/>
      <c r="K471" s="57" t="s">
        <v>17</v>
      </c>
      <c r="L471" s="62">
        <f>SUM(F471:J471)</f>
        <v>0</v>
      </c>
      <c r="M471" s="113">
        <v>46.92</v>
      </c>
      <c r="N471" s="63">
        <f>PRODUCT(L471,M471)</f>
        <v>0</v>
      </c>
      <c r="O471" s="79" t="s">
        <v>97</v>
      </c>
    </row>
    <row r="472" ht="21.0" customHeight="1">
      <c r="A472" s="52"/>
      <c r="B472" s="59" t="s">
        <v>98</v>
      </c>
      <c r="C472" s="60"/>
      <c r="D472" s="61"/>
      <c r="E472" s="61"/>
      <c r="F472" s="61">
        <v>36.0</v>
      </c>
      <c r="G472" s="61">
        <v>38.0</v>
      </c>
      <c r="H472" s="61">
        <v>40.0</v>
      </c>
      <c r="I472" s="61">
        <v>42.0</v>
      </c>
      <c r="J472" s="61">
        <v>44.0</v>
      </c>
      <c r="K472" s="61"/>
      <c r="L472" s="62"/>
      <c r="M472" s="62"/>
      <c r="N472" s="63"/>
      <c r="O472" s="42"/>
    </row>
    <row r="473" ht="21.0" customHeight="1">
      <c r="A473" s="52"/>
      <c r="B473" s="37"/>
      <c r="C473" s="56"/>
      <c r="D473" s="57" t="s">
        <v>16</v>
      </c>
      <c r="E473" s="57" t="s">
        <v>16</v>
      </c>
      <c r="F473" s="64"/>
      <c r="G473" s="64"/>
      <c r="H473" s="64"/>
      <c r="I473" s="64"/>
      <c r="J473" s="40"/>
      <c r="K473" s="57" t="s">
        <v>17</v>
      </c>
      <c r="L473" s="62">
        <f>SUM(F473:J473)</f>
        <v>0</v>
      </c>
      <c r="M473" s="113">
        <v>46.92</v>
      </c>
      <c r="N473" s="63">
        <f>PRODUCT(L473,M473)</f>
        <v>0</v>
      </c>
      <c r="O473" s="79" t="s">
        <v>99</v>
      </c>
    </row>
    <row r="474" ht="21.0" customHeight="1">
      <c r="A474" s="52"/>
      <c r="B474" s="59" t="s">
        <v>100</v>
      </c>
      <c r="C474" s="114"/>
      <c r="D474" s="61"/>
      <c r="E474" s="61"/>
      <c r="F474" s="61">
        <v>36.0</v>
      </c>
      <c r="G474" s="61">
        <v>38.0</v>
      </c>
      <c r="H474" s="61">
        <v>40.0</v>
      </c>
      <c r="I474" s="61">
        <v>42.0</v>
      </c>
      <c r="J474" s="61">
        <v>44.0</v>
      </c>
      <c r="K474" s="61"/>
      <c r="L474" s="62"/>
      <c r="M474" s="113"/>
      <c r="N474" s="63"/>
      <c r="O474" s="42"/>
    </row>
    <row r="475" ht="21.0" customHeight="1">
      <c r="A475" s="52"/>
      <c r="B475" s="37"/>
      <c r="C475" s="52"/>
      <c r="D475" s="57" t="s">
        <v>16</v>
      </c>
      <c r="E475" s="57" t="s">
        <v>16</v>
      </c>
      <c r="F475" s="64"/>
      <c r="G475" s="64"/>
      <c r="H475" s="64"/>
      <c r="I475" s="64"/>
      <c r="J475" s="40"/>
      <c r="K475" s="57" t="s">
        <v>17</v>
      </c>
      <c r="L475" s="62">
        <f>SUM(F475:J475)</f>
        <v>0</v>
      </c>
      <c r="M475" s="113">
        <v>45.3</v>
      </c>
      <c r="N475" s="63">
        <f>PRODUCT(L475,M475)</f>
        <v>0</v>
      </c>
      <c r="O475" s="79" t="s">
        <v>101</v>
      </c>
    </row>
    <row r="476" ht="21.0" customHeight="1">
      <c r="A476" s="52"/>
      <c r="B476" s="59" t="s">
        <v>102</v>
      </c>
      <c r="C476" s="60"/>
      <c r="D476" s="61"/>
      <c r="E476" s="61"/>
      <c r="F476" s="61">
        <v>36.0</v>
      </c>
      <c r="G476" s="61">
        <v>38.0</v>
      </c>
      <c r="H476" s="61">
        <v>40.0</v>
      </c>
      <c r="I476" s="61">
        <v>42.0</v>
      </c>
      <c r="J476" s="61">
        <v>44.0</v>
      </c>
      <c r="K476" s="61"/>
      <c r="L476" s="62"/>
      <c r="M476" s="113"/>
      <c r="N476" s="63"/>
      <c r="O476" s="42"/>
    </row>
    <row r="477" ht="21.0" customHeight="1">
      <c r="A477" s="52"/>
      <c r="B477" s="37"/>
      <c r="C477" s="56"/>
      <c r="D477" s="57" t="s">
        <v>16</v>
      </c>
      <c r="E477" s="57" t="s">
        <v>16</v>
      </c>
      <c r="F477" s="64"/>
      <c r="G477" s="64"/>
      <c r="H477" s="64"/>
      <c r="I477" s="64"/>
      <c r="J477" s="40"/>
      <c r="K477" s="57" t="s">
        <v>17</v>
      </c>
      <c r="L477" s="62">
        <f>SUM(F477:J477)</f>
        <v>0</v>
      </c>
      <c r="M477" s="113">
        <v>64.78</v>
      </c>
      <c r="N477" s="63">
        <f>PRODUCT(L477,M477)</f>
        <v>0</v>
      </c>
      <c r="O477" s="79" t="s">
        <v>103</v>
      </c>
    </row>
    <row r="478" ht="21.0" customHeight="1">
      <c r="A478" s="56"/>
      <c r="B478" s="65"/>
      <c r="C478" s="66"/>
      <c r="D478" s="67"/>
      <c r="E478" s="67"/>
      <c r="F478" s="67"/>
      <c r="G478" s="67"/>
      <c r="H478" s="67"/>
      <c r="I478" s="67"/>
      <c r="J478" s="67"/>
      <c r="K478" s="67"/>
      <c r="L478" s="68"/>
      <c r="M478" s="69"/>
      <c r="N478" s="68"/>
      <c r="O478" s="42"/>
    </row>
    <row r="479" ht="21.0" customHeight="1">
      <c r="A479" s="70"/>
      <c r="B479" s="71"/>
      <c r="C479" s="71"/>
      <c r="D479" s="71"/>
      <c r="E479" s="71"/>
      <c r="F479" s="71"/>
      <c r="G479" s="71"/>
      <c r="H479" s="71"/>
      <c r="I479" s="71"/>
      <c r="J479" s="71"/>
      <c r="K479" s="71"/>
      <c r="L479" s="71"/>
      <c r="M479" s="71"/>
      <c r="N479" s="72"/>
      <c r="O479" s="42"/>
    </row>
    <row r="480" ht="21.0" customHeight="1">
      <c r="A480" s="73"/>
      <c r="B480" s="73"/>
      <c r="C480" s="73"/>
      <c r="D480" s="73"/>
      <c r="E480" s="73"/>
      <c r="F480" s="73"/>
      <c r="G480" s="73"/>
      <c r="H480" s="73"/>
      <c r="I480" s="73"/>
      <c r="J480" s="73"/>
      <c r="K480" s="73"/>
      <c r="L480" s="73"/>
      <c r="M480" s="73"/>
      <c r="N480" s="73"/>
      <c r="O480" s="115"/>
      <c r="P480" s="77"/>
      <c r="Q480" s="77"/>
      <c r="R480" s="77"/>
      <c r="S480" s="77"/>
      <c r="T480" s="77"/>
      <c r="U480" s="77"/>
      <c r="V480" s="77"/>
      <c r="W480" s="77"/>
      <c r="X480" s="77"/>
      <c r="Y480" s="77"/>
      <c r="Z480" s="77"/>
      <c r="AA480" s="77"/>
      <c r="AB480" s="77"/>
      <c r="AC480" s="77"/>
      <c r="AD480" s="77"/>
      <c r="AE480" s="77"/>
      <c r="AF480" s="77"/>
      <c r="AG480" s="77"/>
      <c r="AH480" s="77"/>
      <c r="AI480" s="77"/>
      <c r="AJ480" s="77"/>
      <c r="AK480" s="77"/>
      <c r="AL480" s="77"/>
      <c r="AM480" s="77"/>
    </row>
    <row r="481" ht="21.0" customHeight="1">
      <c r="A481" s="29" t="s">
        <v>5</v>
      </c>
      <c r="B481" s="30" t="s">
        <v>6</v>
      </c>
      <c r="C481" s="29" t="s">
        <v>7</v>
      </c>
      <c r="D481" s="31" t="s">
        <v>8</v>
      </c>
      <c r="E481" s="32"/>
      <c r="F481" s="32"/>
      <c r="G481" s="32"/>
      <c r="H481" s="32"/>
      <c r="I481" s="32"/>
      <c r="J481" s="32"/>
      <c r="K481" s="32"/>
      <c r="L481" s="32"/>
      <c r="M481" s="32"/>
      <c r="N481" s="33"/>
      <c r="O481" s="88" t="s">
        <v>9</v>
      </c>
      <c r="P481" s="35" t="s">
        <v>10</v>
      </c>
      <c r="Q481" s="35" t="s">
        <v>11</v>
      </c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</row>
    <row r="482" ht="21.0" customHeight="1">
      <c r="A482" s="37"/>
      <c r="B482" s="37"/>
      <c r="C482" s="37"/>
      <c r="D482" s="38"/>
      <c r="E482" s="39">
        <v>65.0</v>
      </c>
      <c r="F482" s="39">
        <v>70.0</v>
      </c>
      <c r="G482" s="39">
        <v>75.0</v>
      </c>
      <c r="H482" s="39">
        <v>80.0</v>
      </c>
      <c r="I482" s="39">
        <v>85.0</v>
      </c>
      <c r="J482" s="39">
        <v>90.0</v>
      </c>
      <c r="K482" s="39">
        <v>95.0</v>
      </c>
      <c r="L482" s="39">
        <v>100.0</v>
      </c>
      <c r="M482" s="39">
        <v>105.0</v>
      </c>
      <c r="N482" s="39">
        <v>110.0</v>
      </c>
      <c r="O482" s="89"/>
      <c r="P482" s="90"/>
      <c r="Q482" s="90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</row>
    <row r="483" ht="21.0" customHeight="1">
      <c r="A483" s="43" t="s">
        <v>104</v>
      </c>
      <c r="B483" s="59" t="s">
        <v>67</v>
      </c>
      <c r="C483" s="83" t="s">
        <v>49</v>
      </c>
      <c r="D483" s="46" t="s">
        <v>15</v>
      </c>
      <c r="E483" s="47" t="s">
        <v>16</v>
      </c>
      <c r="F483" s="47" t="s">
        <v>16</v>
      </c>
      <c r="G483" s="47" t="s">
        <v>16</v>
      </c>
      <c r="H483" s="47" t="s">
        <v>16</v>
      </c>
      <c r="I483" s="47" t="s">
        <v>16</v>
      </c>
      <c r="J483" s="47" t="s">
        <v>16</v>
      </c>
      <c r="K483" s="47" t="s">
        <v>16</v>
      </c>
      <c r="L483" s="47" t="s">
        <v>16</v>
      </c>
      <c r="M483" s="47" t="s">
        <v>16</v>
      </c>
      <c r="N483" s="47"/>
      <c r="O483" s="91">
        <f>SUM(E486:E491,F485:F491,G484:G491,H484:H491,I484:I490,J484:J489,K484:K488,L484:L487,M484:M486,N484:N485)</f>
        <v>0</v>
      </c>
      <c r="P483" s="92">
        <v>102.12</v>
      </c>
      <c r="Q483" s="49">
        <f>PRODUCT(O483,P483)</f>
        <v>0</v>
      </c>
      <c r="R483" s="93" t="s">
        <v>105</v>
      </c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</row>
    <row r="484" ht="21.0" customHeight="1">
      <c r="A484" s="84" t="s">
        <v>95</v>
      </c>
      <c r="B484" s="53"/>
      <c r="C484" s="52"/>
      <c r="D484" s="46" t="s">
        <v>20</v>
      </c>
      <c r="E484" s="47" t="s">
        <v>16</v>
      </c>
      <c r="F484" s="47" t="s">
        <v>16</v>
      </c>
      <c r="G484" s="40" t="s">
        <v>36</v>
      </c>
      <c r="H484" s="94"/>
      <c r="I484" s="94"/>
      <c r="J484" s="94"/>
      <c r="K484" s="94"/>
      <c r="L484" s="94"/>
      <c r="M484" s="94"/>
      <c r="N484" s="94"/>
      <c r="O484" s="53"/>
      <c r="P484" s="53"/>
      <c r="Q484" s="53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</row>
    <row r="485" ht="21.0" customHeight="1">
      <c r="A485" s="84" t="s">
        <v>50</v>
      </c>
      <c r="B485" s="53"/>
      <c r="C485" s="52"/>
      <c r="D485" s="46" t="s">
        <v>21</v>
      </c>
      <c r="E485" s="47" t="s">
        <v>16</v>
      </c>
      <c r="F485" s="40" t="s">
        <v>36</v>
      </c>
      <c r="G485" s="40"/>
      <c r="H485" s="94"/>
      <c r="I485" s="94"/>
      <c r="J485" s="94"/>
      <c r="K485" s="94"/>
      <c r="L485" s="94"/>
      <c r="M485" s="94"/>
      <c r="O485" s="53"/>
      <c r="P485" s="53"/>
      <c r="Q485" s="53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</row>
    <row r="486" ht="21.0" customHeight="1">
      <c r="A486" s="54"/>
      <c r="B486" s="53"/>
      <c r="C486" s="52"/>
      <c r="D486" s="46" t="s">
        <v>22</v>
      </c>
      <c r="E486" s="40" t="s">
        <v>36</v>
      </c>
      <c r="F486" s="40"/>
      <c r="G486" s="40"/>
      <c r="H486" s="95"/>
      <c r="I486" s="94"/>
      <c r="J486" s="94"/>
      <c r="K486" s="94"/>
      <c r="L486" s="94"/>
      <c r="N486" s="47" t="s">
        <v>16</v>
      </c>
      <c r="O486" s="53"/>
      <c r="P486" s="53"/>
      <c r="Q486" s="53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</row>
    <row r="487" ht="21.0" customHeight="1">
      <c r="A487" s="52"/>
      <c r="B487" s="53"/>
      <c r="C487" s="52"/>
      <c r="D487" s="46" t="s">
        <v>23</v>
      </c>
      <c r="E487" s="40"/>
      <c r="F487" s="40"/>
      <c r="G487" s="40"/>
      <c r="H487" s="95"/>
      <c r="I487" s="94"/>
      <c r="J487" s="94"/>
      <c r="K487" s="94"/>
      <c r="M487" s="47" t="s">
        <v>16</v>
      </c>
      <c r="N487" s="47" t="s">
        <v>16</v>
      </c>
      <c r="O487" s="53"/>
      <c r="P487" s="53"/>
      <c r="Q487" s="53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</row>
    <row r="488" ht="21.0" customHeight="1">
      <c r="A488" s="52"/>
      <c r="B488" s="53"/>
      <c r="C488" s="52"/>
      <c r="D488" s="46" t="s">
        <v>24</v>
      </c>
      <c r="E488" s="40"/>
      <c r="F488" s="40"/>
      <c r="G488" s="40"/>
      <c r="H488" s="40"/>
      <c r="I488" s="40"/>
      <c r="J488" s="40"/>
      <c r="L488" s="47" t="s">
        <v>16</v>
      </c>
      <c r="M488" s="47" t="s">
        <v>16</v>
      </c>
      <c r="N488" s="47" t="s">
        <v>16</v>
      </c>
      <c r="O488" s="53"/>
      <c r="P488" s="53"/>
      <c r="Q488" s="53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</row>
    <row r="489" ht="21.0" customHeight="1">
      <c r="A489" s="52"/>
      <c r="B489" s="53"/>
      <c r="C489" s="52"/>
      <c r="D489" s="46" t="s">
        <v>25</v>
      </c>
      <c r="E489" s="40"/>
      <c r="F489" s="94"/>
      <c r="G489" s="94"/>
      <c r="H489" s="94"/>
      <c r="I489" s="94"/>
      <c r="K489" s="47" t="s">
        <v>16</v>
      </c>
      <c r="L489" s="47" t="s">
        <v>16</v>
      </c>
      <c r="M489" s="47" t="s">
        <v>16</v>
      </c>
      <c r="N489" s="47" t="s">
        <v>16</v>
      </c>
      <c r="O489" s="53"/>
      <c r="P489" s="53"/>
      <c r="Q489" s="53"/>
      <c r="R489" s="2"/>
      <c r="S489" s="2" t="s">
        <v>108</v>
      </c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</row>
    <row r="490" ht="21.0" customHeight="1">
      <c r="A490" s="52"/>
      <c r="B490" s="53"/>
      <c r="C490" s="52"/>
      <c r="D490" s="46" t="s">
        <v>26</v>
      </c>
      <c r="E490" s="94"/>
      <c r="F490" s="94"/>
      <c r="G490" s="94"/>
      <c r="H490" s="94"/>
      <c r="J490" s="47" t="s">
        <v>16</v>
      </c>
      <c r="K490" s="47" t="s">
        <v>16</v>
      </c>
      <c r="L490" s="47" t="s">
        <v>16</v>
      </c>
      <c r="M490" s="47" t="s">
        <v>16</v>
      </c>
      <c r="N490" s="47" t="s">
        <v>16</v>
      </c>
      <c r="O490" s="53"/>
      <c r="P490" s="53"/>
      <c r="Q490" s="53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</row>
    <row r="491" ht="21.0" customHeight="1">
      <c r="A491" s="52"/>
      <c r="B491" s="53"/>
      <c r="C491" s="56"/>
      <c r="D491" s="46" t="s">
        <v>64</v>
      </c>
      <c r="E491" s="94"/>
      <c r="F491" s="94"/>
      <c r="G491" s="94"/>
      <c r="I491" s="47" t="s">
        <v>16</v>
      </c>
      <c r="J491" s="47" t="s">
        <v>16</v>
      </c>
      <c r="K491" s="47" t="s">
        <v>16</v>
      </c>
      <c r="L491" s="47" t="s">
        <v>16</v>
      </c>
      <c r="M491" s="47" t="s">
        <v>16</v>
      </c>
      <c r="N491" s="47" t="s">
        <v>16</v>
      </c>
      <c r="O491" s="91"/>
      <c r="P491" s="53"/>
      <c r="Q491" s="53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</row>
    <row r="492" ht="21.0" customHeight="1">
      <c r="A492" s="52"/>
      <c r="B492" s="37"/>
      <c r="C492" s="97"/>
      <c r="D492" s="57"/>
      <c r="E492" s="57"/>
      <c r="F492" s="57"/>
      <c r="G492" s="57"/>
      <c r="H492" s="57"/>
      <c r="I492" s="57"/>
      <c r="J492" s="57"/>
      <c r="K492" s="57"/>
      <c r="L492" s="57"/>
      <c r="M492" s="57"/>
      <c r="N492" s="57"/>
      <c r="O492" s="98"/>
      <c r="P492" s="57"/>
      <c r="Q492" s="57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</row>
    <row r="493" ht="21.0" customHeight="1">
      <c r="A493" s="52"/>
      <c r="B493" s="83" t="s">
        <v>106</v>
      </c>
      <c r="C493" s="99"/>
      <c r="D493" s="61"/>
      <c r="E493" s="61">
        <v>36.0</v>
      </c>
      <c r="F493" s="61">
        <v>38.0</v>
      </c>
      <c r="G493" s="61">
        <v>40.0</v>
      </c>
      <c r="H493" s="61">
        <v>42.0</v>
      </c>
      <c r="I493" s="61">
        <v>44.0</v>
      </c>
      <c r="J493" s="61">
        <v>46.0</v>
      </c>
      <c r="K493" s="61">
        <v>48.0</v>
      </c>
      <c r="L493" s="61"/>
      <c r="M493" s="61"/>
      <c r="N493" s="61"/>
      <c r="O493" s="100"/>
      <c r="P493" s="101"/>
      <c r="Q493" s="63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</row>
    <row r="494" ht="21.0" customHeight="1">
      <c r="A494" s="52"/>
      <c r="B494" s="56"/>
      <c r="C494" s="56"/>
      <c r="D494" s="57" t="s">
        <v>16</v>
      </c>
      <c r="E494" s="94"/>
      <c r="F494" s="94"/>
      <c r="G494" s="94"/>
      <c r="H494" s="94"/>
      <c r="I494" s="94"/>
      <c r="J494" s="94"/>
      <c r="K494" s="74"/>
      <c r="L494" s="57"/>
      <c r="M494" s="57"/>
      <c r="N494" s="57"/>
      <c r="O494" s="102">
        <f>SUM(E494:K494)</f>
        <v>0</v>
      </c>
      <c r="P494" s="103">
        <v>53.09</v>
      </c>
      <c r="Q494" s="63">
        <f>PRODUCT(O494,P494)</f>
        <v>0</v>
      </c>
      <c r="R494" s="93" t="s">
        <v>107</v>
      </c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</row>
    <row r="495" ht="21.0" customHeight="1">
      <c r="A495" s="56"/>
      <c r="B495" s="104"/>
      <c r="C495" s="105"/>
      <c r="D495" s="106"/>
      <c r="E495" s="106"/>
      <c r="F495" s="106"/>
      <c r="G495" s="106"/>
      <c r="H495" s="106"/>
      <c r="I495" s="106"/>
      <c r="J495" s="106"/>
      <c r="K495" s="106"/>
      <c r="L495" s="106"/>
      <c r="M495" s="106"/>
      <c r="N495" s="106"/>
      <c r="O495" s="107"/>
      <c r="P495" s="106"/>
      <c r="Q495" s="108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</row>
    <row r="496" ht="21.0" customHeight="1">
      <c r="A496" s="70"/>
      <c r="B496" s="71"/>
      <c r="C496" s="71"/>
      <c r="D496" s="71"/>
      <c r="E496" s="71"/>
      <c r="F496" s="71"/>
      <c r="G496" s="71"/>
      <c r="H496" s="71"/>
      <c r="I496" s="71"/>
      <c r="J496" s="71"/>
      <c r="K496" s="71"/>
      <c r="L496" s="71"/>
      <c r="M496" s="71"/>
      <c r="N496" s="72"/>
      <c r="O496" s="109"/>
      <c r="P496" s="110"/>
      <c r="Q496" s="110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</row>
    <row r="497" ht="21.0" customHeight="1">
      <c r="A497" s="73"/>
      <c r="B497" s="73"/>
      <c r="C497" s="73"/>
      <c r="D497" s="73"/>
      <c r="E497" s="73"/>
      <c r="F497" s="73"/>
      <c r="G497" s="73"/>
      <c r="H497" s="73"/>
      <c r="I497" s="73"/>
      <c r="J497" s="73"/>
      <c r="K497" s="73"/>
      <c r="L497" s="73"/>
      <c r="M497" s="73"/>
      <c r="N497" s="73"/>
      <c r="O497" s="116"/>
      <c r="P497" s="73"/>
      <c r="Q497" s="73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</row>
    <row r="498" ht="21.0" customHeight="1">
      <c r="A498" s="29" t="s">
        <v>5</v>
      </c>
      <c r="B498" s="30" t="s">
        <v>6</v>
      </c>
      <c r="C498" s="29" t="s">
        <v>7</v>
      </c>
      <c r="D498" s="31" t="s">
        <v>8</v>
      </c>
      <c r="E498" s="32"/>
      <c r="F498" s="32"/>
      <c r="G498" s="32"/>
      <c r="H498" s="32"/>
      <c r="I498" s="32"/>
      <c r="J498" s="32"/>
      <c r="K498" s="33"/>
      <c r="L498" s="34" t="s">
        <v>9</v>
      </c>
      <c r="M498" s="35" t="s">
        <v>10</v>
      </c>
      <c r="N498" s="35" t="s">
        <v>11</v>
      </c>
      <c r="O498" s="4"/>
      <c r="P498" s="77"/>
      <c r="Q498" s="77"/>
      <c r="R498" s="77"/>
      <c r="S498" s="77"/>
      <c r="T498" s="77"/>
      <c r="U498" s="77"/>
      <c r="V498" s="77"/>
      <c r="W498" s="77"/>
      <c r="X498" s="77"/>
      <c r="Y498" s="77"/>
      <c r="Z498" s="77"/>
      <c r="AA498" s="77"/>
      <c r="AB498" s="77"/>
      <c r="AC498" s="77"/>
      <c r="AD498" s="77"/>
      <c r="AE498" s="77"/>
      <c r="AF498" s="77"/>
      <c r="AG498" s="77"/>
      <c r="AH498" s="77"/>
      <c r="AI498" s="77"/>
      <c r="AJ498" s="77"/>
      <c r="AK498" s="77"/>
      <c r="AL498" s="77"/>
      <c r="AM498" s="77"/>
    </row>
    <row r="499" ht="21.0" customHeight="1">
      <c r="A499" s="37"/>
      <c r="B499" s="37"/>
      <c r="C499" s="37"/>
      <c r="D499" s="38"/>
      <c r="E499" s="39">
        <v>65.0</v>
      </c>
      <c r="F499" s="39">
        <v>70.0</v>
      </c>
      <c r="G499" s="39">
        <v>75.0</v>
      </c>
      <c r="H499" s="39">
        <v>80.0</v>
      </c>
      <c r="I499" s="39">
        <v>85.0</v>
      </c>
      <c r="J499" s="39">
        <v>90.0</v>
      </c>
      <c r="K499" s="39">
        <v>95.0</v>
      </c>
      <c r="L499" s="40"/>
      <c r="M499" s="41"/>
      <c r="N499" s="41"/>
      <c r="O499" s="4"/>
      <c r="P499" s="77"/>
      <c r="Q499" s="77"/>
      <c r="R499" s="77"/>
      <c r="S499" s="77"/>
      <c r="T499" s="77"/>
      <c r="U499" s="77"/>
      <c r="V499" s="77"/>
      <c r="W499" s="77"/>
      <c r="X499" s="77"/>
      <c r="Y499" s="77"/>
      <c r="Z499" s="77"/>
      <c r="AA499" s="77"/>
      <c r="AB499" s="77"/>
      <c r="AC499" s="77"/>
      <c r="AD499" s="77"/>
      <c r="AE499" s="77"/>
      <c r="AF499" s="77"/>
      <c r="AG499" s="77"/>
      <c r="AH499" s="77"/>
      <c r="AI499" s="77"/>
      <c r="AJ499" s="77"/>
      <c r="AK499" s="77"/>
      <c r="AL499" s="77"/>
      <c r="AM499" s="77"/>
    </row>
    <row r="500" ht="21.0" customHeight="1">
      <c r="A500" s="43" t="s">
        <v>109</v>
      </c>
      <c r="B500" s="44" t="s">
        <v>13</v>
      </c>
      <c r="C500" s="83" t="s">
        <v>84</v>
      </c>
      <c r="D500" s="46" t="s">
        <v>15</v>
      </c>
      <c r="E500" s="47" t="s">
        <v>16</v>
      </c>
      <c r="F500" s="40"/>
      <c r="G500" s="40"/>
      <c r="H500" s="40"/>
      <c r="I500" s="40"/>
      <c r="J500" s="47" t="s">
        <v>17</v>
      </c>
      <c r="K500" s="47" t="s">
        <v>17</v>
      </c>
      <c r="L500" s="49">
        <f>SUM(E501:E506,I500:I502,F500:F505,G500:G504,H500:H503,J501)</f>
        <v>0</v>
      </c>
      <c r="M500" s="49">
        <v>95.62</v>
      </c>
      <c r="N500" s="49">
        <f>PRODUCT(L500,M500)</f>
        <v>0</v>
      </c>
      <c r="O500" s="50" t="s">
        <v>110</v>
      </c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</row>
    <row r="501" ht="21.0" customHeight="1">
      <c r="A501" s="84" t="s">
        <v>95</v>
      </c>
      <c r="B501" s="52"/>
      <c r="C501" s="52"/>
      <c r="D501" s="46" t="s">
        <v>20</v>
      </c>
      <c r="E501" s="40"/>
      <c r="F501" s="40"/>
      <c r="G501" s="40"/>
      <c r="H501" s="40"/>
      <c r="I501" s="40"/>
      <c r="K501" s="47" t="s">
        <v>16</v>
      </c>
      <c r="L501" s="53"/>
      <c r="M501" s="53"/>
      <c r="N501" s="53"/>
      <c r="O501" s="4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</row>
    <row r="502" ht="21.0" customHeight="1">
      <c r="A502" s="84" t="s">
        <v>84</v>
      </c>
      <c r="B502" s="52"/>
      <c r="C502" s="52"/>
      <c r="D502" s="46" t="s">
        <v>21</v>
      </c>
      <c r="E502" s="40"/>
      <c r="F502" s="40"/>
      <c r="G502" s="40"/>
      <c r="H502" s="40"/>
      <c r="I502" s="40"/>
      <c r="J502" s="47" t="s">
        <v>17</v>
      </c>
      <c r="K502" s="47" t="s">
        <v>17</v>
      </c>
      <c r="L502" s="53"/>
      <c r="M502" s="53"/>
      <c r="N502" s="53"/>
      <c r="O502" s="4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</row>
    <row r="503" ht="21.0" customHeight="1">
      <c r="A503" s="54"/>
      <c r="B503" s="52"/>
      <c r="C503" s="52"/>
      <c r="D503" s="46" t="s">
        <v>22</v>
      </c>
      <c r="E503" s="40"/>
      <c r="F503" s="40"/>
      <c r="G503" s="40"/>
      <c r="H503" s="55"/>
      <c r="I503" s="47" t="s">
        <v>17</v>
      </c>
      <c r="J503" s="47" t="s">
        <v>17</v>
      </c>
      <c r="K503" s="47" t="s">
        <v>17</v>
      </c>
      <c r="L503" s="53"/>
      <c r="M503" s="53"/>
      <c r="N503" s="53"/>
      <c r="O503" s="4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</row>
    <row r="504" ht="21.0" customHeight="1">
      <c r="A504" s="52"/>
      <c r="B504" s="52"/>
      <c r="C504" s="52"/>
      <c r="D504" s="46" t="s">
        <v>23</v>
      </c>
      <c r="E504" s="40"/>
      <c r="F504" s="40"/>
      <c r="G504" s="40"/>
      <c r="H504" s="47" t="s">
        <v>17</v>
      </c>
      <c r="I504" s="47" t="s">
        <v>16</v>
      </c>
      <c r="J504" s="47" t="s">
        <v>17</v>
      </c>
      <c r="K504" s="47" t="s">
        <v>17</v>
      </c>
      <c r="L504" s="53"/>
      <c r="M504" s="53"/>
      <c r="N504" s="53"/>
      <c r="O504" s="4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</row>
    <row r="505" ht="21.0" customHeight="1">
      <c r="A505" s="52"/>
      <c r="B505" s="52"/>
      <c r="C505" s="52"/>
      <c r="D505" s="46" t="s">
        <v>24</v>
      </c>
      <c r="E505" s="40"/>
      <c r="F505" s="40"/>
      <c r="G505" s="47" t="s">
        <v>17</v>
      </c>
      <c r="H505" s="47" t="s">
        <v>16</v>
      </c>
      <c r="I505" s="47" t="s">
        <v>16</v>
      </c>
      <c r="J505" s="47" t="s">
        <v>17</v>
      </c>
      <c r="K505" s="47" t="s">
        <v>17</v>
      </c>
      <c r="L505" s="53"/>
      <c r="M505" s="53"/>
      <c r="N505" s="53"/>
      <c r="O505" s="4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</row>
    <row r="506" ht="21.0" customHeight="1">
      <c r="A506" s="52"/>
      <c r="B506" s="52"/>
      <c r="C506" s="52"/>
      <c r="D506" s="46" t="s">
        <v>25</v>
      </c>
      <c r="E506" s="40"/>
      <c r="F506" s="47" t="s">
        <v>17</v>
      </c>
      <c r="G506" s="47" t="s">
        <v>16</v>
      </c>
      <c r="H506" s="47" t="s">
        <v>16</v>
      </c>
      <c r="I506" s="47" t="s">
        <v>16</v>
      </c>
      <c r="J506" s="47" t="s">
        <v>16</v>
      </c>
      <c r="K506" s="47" t="s">
        <v>16</v>
      </c>
      <c r="L506" s="53"/>
      <c r="M506" s="53"/>
      <c r="N506" s="53"/>
      <c r="O506" s="4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</row>
    <row r="507" ht="21.0" customHeight="1">
      <c r="A507" s="52"/>
      <c r="B507" s="52"/>
      <c r="C507" s="52"/>
      <c r="D507" s="46" t="s">
        <v>26</v>
      </c>
      <c r="E507" s="47" t="s">
        <v>17</v>
      </c>
      <c r="F507" s="47" t="s">
        <v>16</v>
      </c>
      <c r="G507" s="47" t="s">
        <v>16</v>
      </c>
      <c r="H507" s="47" t="s">
        <v>16</v>
      </c>
      <c r="I507" s="47" t="s">
        <v>16</v>
      </c>
      <c r="J507" s="47" t="s">
        <v>16</v>
      </c>
      <c r="K507" s="47" t="s">
        <v>16</v>
      </c>
      <c r="L507" s="53"/>
      <c r="M507" s="53"/>
      <c r="N507" s="53"/>
      <c r="O507" s="4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</row>
    <row r="508" ht="21.0" customHeight="1">
      <c r="A508" s="52"/>
      <c r="B508" s="56"/>
      <c r="C508" s="56"/>
      <c r="D508" s="57"/>
      <c r="E508" s="57"/>
      <c r="F508" s="57"/>
      <c r="G508" s="57"/>
      <c r="H508" s="57"/>
      <c r="I508" s="57"/>
      <c r="J508" s="57"/>
      <c r="K508" s="57"/>
      <c r="L508" s="58"/>
      <c r="M508" s="58"/>
      <c r="N508" s="57"/>
      <c r="O508" s="4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</row>
    <row r="509" ht="21.0" customHeight="1">
      <c r="A509" s="52"/>
      <c r="B509" s="59" t="s">
        <v>111</v>
      </c>
      <c r="C509" s="60"/>
      <c r="D509" s="61"/>
      <c r="E509" s="61"/>
      <c r="F509" s="61">
        <v>36.0</v>
      </c>
      <c r="G509" s="61">
        <v>38.0</v>
      </c>
      <c r="H509" s="61">
        <v>40.0</v>
      </c>
      <c r="I509" s="61">
        <v>42.0</v>
      </c>
      <c r="J509" s="61">
        <v>44.0</v>
      </c>
      <c r="K509" s="61"/>
      <c r="L509" s="62"/>
      <c r="M509" s="62"/>
      <c r="N509" s="63"/>
      <c r="O509" s="4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</row>
    <row r="510" ht="21.0" customHeight="1">
      <c r="A510" s="52"/>
      <c r="B510" s="37"/>
      <c r="C510" s="56"/>
      <c r="D510" s="57" t="s">
        <v>16</v>
      </c>
      <c r="E510" s="57" t="s">
        <v>16</v>
      </c>
      <c r="F510" s="64"/>
      <c r="G510" s="64"/>
      <c r="H510" s="64"/>
      <c r="I510" s="64"/>
      <c r="J510" s="40"/>
      <c r="K510" s="57" t="s">
        <v>17</v>
      </c>
      <c r="L510" s="62">
        <f>SUM(F510:J510)</f>
        <v>0</v>
      </c>
      <c r="M510" s="113">
        <v>51.47</v>
      </c>
      <c r="N510" s="63">
        <f>PRODUCT(L510,M510)</f>
        <v>0</v>
      </c>
      <c r="O510" s="79" t="s">
        <v>112</v>
      </c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</row>
    <row r="511" ht="21.0" customHeight="1">
      <c r="A511" s="52"/>
      <c r="B511" s="59" t="s">
        <v>113</v>
      </c>
      <c r="C511" s="60"/>
      <c r="D511" s="61"/>
      <c r="E511" s="61"/>
      <c r="F511" s="61">
        <v>36.0</v>
      </c>
      <c r="G511" s="61">
        <v>38.0</v>
      </c>
      <c r="H511" s="61">
        <v>40.0</v>
      </c>
      <c r="I511" s="61">
        <v>42.0</v>
      </c>
      <c r="J511" s="61">
        <v>44.0</v>
      </c>
      <c r="K511" s="61"/>
      <c r="L511" s="62"/>
      <c r="M511" s="62"/>
      <c r="N511" s="63"/>
      <c r="O511" s="4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</row>
    <row r="512" ht="21.0" customHeight="1">
      <c r="A512" s="52"/>
      <c r="B512" s="37"/>
      <c r="C512" s="56"/>
      <c r="D512" s="57" t="s">
        <v>16</v>
      </c>
      <c r="E512" s="57" t="s">
        <v>16</v>
      </c>
      <c r="F512" s="64"/>
      <c r="G512" s="64"/>
      <c r="H512" s="64"/>
      <c r="I512" s="64"/>
      <c r="J512" s="40"/>
      <c r="K512" s="57" t="s">
        <v>17</v>
      </c>
      <c r="L512" s="62">
        <f>SUM(F512:J512)</f>
        <v>0</v>
      </c>
      <c r="M512" s="117">
        <v>45.3</v>
      </c>
      <c r="N512" s="63">
        <f>PRODUCT(L512,M512)</f>
        <v>0</v>
      </c>
      <c r="O512" s="79" t="s">
        <v>114</v>
      </c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</row>
    <row r="513" ht="21.0" customHeight="1">
      <c r="A513" s="52"/>
      <c r="B513" s="59" t="s">
        <v>102</v>
      </c>
      <c r="C513" s="60"/>
      <c r="D513" s="61"/>
      <c r="E513" s="61"/>
      <c r="F513" s="61">
        <v>36.0</v>
      </c>
      <c r="G513" s="61">
        <v>38.0</v>
      </c>
      <c r="H513" s="61">
        <v>40.0</v>
      </c>
      <c r="I513" s="61">
        <v>42.0</v>
      </c>
      <c r="J513" s="61">
        <v>44.0</v>
      </c>
      <c r="K513" s="61"/>
      <c r="L513" s="62"/>
      <c r="M513" s="113"/>
      <c r="N513" s="63"/>
      <c r="O513" s="4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</row>
    <row r="514" ht="21.0" customHeight="1">
      <c r="A514" s="52"/>
      <c r="B514" s="37"/>
      <c r="C514" s="56"/>
      <c r="D514" s="57" t="s">
        <v>16</v>
      </c>
      <c r="E514" s="57" t="s">
        <v>16</v>
      </c>
      <c r="F514" s="64"/>
      <c r="G514" s="64"/>
      <c r="H514" s="64"/>
      <c r="I514" s="64"/>
      <c r="J514" s="40"/>
      <c r="K514" s="57" t="s">
        <v>17</v>
      </c>
      <c r="L514" s="62">
        <f>SUM(F514:J514)</f>
        <v>0</v>
      </c>
      <c r="M514" s="113">
        <v>64.78</v>
      </c>
      <c r="N514" s="63">
        <f>PRODUCT(L514,M514)</f>
        <v>0</v>
      </c>
      <c r="O514" s="79" t="s">
        <v>103</v>
      </c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</row>
    <row r="515" ht="21.0" customHeight="1">
      <c r="A515" s="56"/>
      <c r="B515" s="65"/>
      <c r="C515" s="66"/>
      <c r="D515" s="67"/>
      <c r="E515" s="67"/>
      <c r="F515" s="67"/>
      <c r="G515" s="67"/>
      <c r="H515" s="67"/>
      <c r="I515" s="67"/>
      <c r="J515" s="67"/>
      <c r="K515" s="67"/>
      <c r="L515" s="68"/>
      <c r="M515" s="69"/>
      <c r="N515" s="68"/>
      <c r="O515" s="4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</row>
    <row r="516" ht="21.0" customHeight="1">
      <c r="A516" s="70"/>
      <c r="B516" s="71"/>
      <c r="C516" s="71"/>
      <c r="D516" s="71"/>
      <c r="E516" s="71"/>
      <c r="F516" s="71"/>
      <c r="G516" s="71"/>
      <c r="H516" s="71"/>
      <c r="I516" s="71"/>
      <c r="J516" s="71"/>
      <c r="K516" s="71"/>
      <c r="L516" s="71"/>
      <c r="M516" s="71"/>
      <c r="N516" s="72"/>
      <c r="O516" s="4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</row>
    <row r="517" ht="21.0" customHeight="1">
      <c r="A517" s="2"/>
      <c r="B517" s="2"/>
      <c r="C517" s="80"/>
      <c r="D517" s="2"/>
      <c r="E517" s="2"/>
      <c r="F517" s="2"/>
      <c r="G517" s="2"/>
      <c r="H517" s="2"/>
      <c r="I517" s="2"/>
      <c r="J517" s="2"/>
      <c r="K517" s="2"/>
      <c r="L517" s="81"/>
      <c r="M517" s="82"/>
      <c r="N517" s="2"/>
      <c r="O517" s="4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</row>
    <row r="518" ht="21.0" customHeight="1">
      <c r="A518" s="29" t="s">
        <v>5</v>
      </c>
      <c r="B518" s="30" t="s">
        <v>6</v>
      </c>
      <c r="C518" s="29" t="s">
        <v>7</v>
      </c>
      <c r="D518" s="31" t="s">
        <v>8</v>
      </c>
      <c r="E518" s="32"/>
      <c r="F518" s="32"/>
      <c r="G518" s="32"/>
      <c r="H518" s="32"/>
      <c r="I518" s="32"/>
      <c r="J518" s="32"/>
      <c r="K518" s="33"/>
      <c r="L518" s="34" t="s">
        <v>9</v>
      </c>
      <c r="M518" s="35" t="s">
        <v>10</v>
      </c>
      <c r="N518" s="35" t="s">
        <v>11</v>
      </c>
      <c r="O518" s="4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</row>
    <row r="519" ht="21.0" customHeight="1">
      <c r="A519" s="37"/>
      <c r="B519" s="37"/>
      <c r="C519" s="37"/>
      <c r="D519" s="38"/>
      <c r="E519" s="39">
        <v>65.0</v>
      </c>
      <c r="F519" s="39">
        <v>70.0</v>
      </c>
      <c r="G519" s="39">
        <v>75.0</v>
      </c>
      <c r="H519" s="39">
        <v>80.0</v>
      </c>
      <c r="I519" s="39">
        <v>85.0</v>
      </c>
      <c r="J519" s="39">
        <v>90.0</v>
      </c>
      <c r="K519" s="39">
        <v>95.0</v>
      </c>
      <c r="L519" s="40"/>
      <c r="M519" s="41"/>
      <c r="N519" s="41"/>
      <c r="O519" s="4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</row>
    <row r="520" ht="21.0" customHeight="1">
      <c r="A520" s="43" t="s">
        <v>115</v>
      </c>
      <c r="B520" s="44" t="s">
        <v>13</v>
      </c>
      <c r="C520" s="83" t="s">
        <v>116</v>
      </c>
      <c r="D520" s="46" t="s">
        <v>15</v>
      </c>
      <c r="E520" s="47" t="s">
        <v>16</v>
      </c>
      <c r="F520" s="40"/>
      <c r="G520" s="40"/>
      <c r="H520" s="40"/>
      <c r="I520" s="40"/>
      <c r="J520" s="47" t="s">
        <v>17</v>
      </c>
      <c r="K520" s="47" t="s">
        <v>17</v>
      </c>
      <c r="L520" s="49">
        <f>SUM(E521:E527,I520:I523,F520:F526,G520:G525,H520:H524,J521:J522)</f>
        <v>0</v>
      </c>
      <c r="M520" s="49">
        <v>94.0</v>
      </c>
      <c r="N520" s="49">
        <f>PRODUCT(L520,M520)</f>
        <v>0</v>
      </c>
      <c r="O520" s="79" t="s">
        <v>117</v>
      </c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</row>
    <row r="521" ht="21.0" customHeight="1">
      <c r="A521" s="84" t="s">
        <v>118</v>
      </c>
      <c r="B521" s="52"/>
      <c r="C521" s="52"/>
      <c r="D521" s="46" t="s">
        <v>20</v>
      </c>
      <c r="E521" s="40"/>
      <c r="F521" s="40"/>
      <c r="G521" s="40"/>
      <c r="H521" s="40"/>
      <c r="I521" s="40"/>
      <c r="J521" s="74"/>
      <c r="K521" s="47" t="s">
        <v>16</v>
      </c>
      <c r="L521" s="53"/>
      <c r="M521" s="53"/>
      <c r="N521" s="53"/>
      <c r="O521" s="4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</row>
    <row r="522" ht="21.0" customHeight="1">
      <c r="A522" s="84" t="s">
        <v>116</v>
      </c>
      <c r="B522" s="52"/>
      <c r="C522" s="52"/>
      <c r="D522" s="46" t="s">
        <v>21</v>
      </c>
      <c r="E522" s="40"/>
      <c r="F522" s="40"/>
      <c r="G522" s="40"/>
      <c r="H522" s="40"/>
      <c r="I522" s="40"/>
      <c r="J522" s="74"/>
      <c r="K522" s="47" t="s">
        <v>17</v>
      </c>
      <c r="L522" s="53"/>
      <c r="M522" s="53"/>
      <c r="N522" s="53"/>
      <c r="O522" s="4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</row>
    <row r="523" ht="21.0" customHeight="1">
      <c r="A523" s="54"/>
      <c r="B523" s="52"/>
      <c r="C523" s="52"/>
      <c r="D523" s="46" t="s">
        <v>22</v>
      </c>
      <c r="E523" s="40"/>
      <c r="F523" s="40"/>
      <c r="G523" s="40"/>
      <c r="H523" s="55"/>
      <c r="J523" s="47" t="s">
        <v>17</v>
      </c>
      <c r="K523" s="47" t="s">
        <v>17</v>
      </c>
      <c r="L523" s="53"/>
      <c r="M523" s="53"/>
      <c r="N523" s="53"/>
      <c r="O523" s="4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</row>
    <row r="524" ht="21.0" customHeight="1">
      <c r="A524" s="52"/>
      <c r="B524" s="52"/>
      <c r="C524" s="52"/>
      <c r="D524" s="46" t="s">
        <v>23</v>
      </c>
      <c r="E524" s="40"/>
      <c r="F524" s="40"/>
      <c r="G524" s="40"/>
      <c r="I524" s="47" t="s">
        <v>16</v>
      </c>
      <c r="J524" s="47" t="s">
        <v>17</v>
      </c>
      <c r="K524" s="47" t="s">
        <v>17</v>
      </c>
      <c r="L524" s="53"/>
      <c r="M524" s="53"/>
      <c r="N524" s="53"/>
      <c r="O524" s="4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</row>
    <row r="525" ht="21.0" customHeight="1">
      <c r="A525" s="52"/>
      <c r="B525" s="52"/>
      <c r="C525" s="52"/>
      <c r="D525" s="46" t="s">
        <v>24</v>
      </c>
      <c r="E525" s="40"/>
      <c r="F525" s="40"/>
      <c r="H525" s="47" t="s">
        <v>16</v>
      </c>
      <c r="I525" s="47" t="s">
        <v>16</v>
      </c>
      <c r="J525" s="47" t="s">
        <v>17</v>
      </c>
      <c r="K525" s="47" t="s">
        <v>17</v>
      </c>
      <c r="L525" s="53"/>
      <c r="M525" s="53"/>
      <c r="N525" s="53"/>
      <c r="O525" s="4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</row>
    <row r="526" ht="21.0" customHeight="1">
      <c r="A526" s="52"/>
      <c r="B526" s="52"/>
      <c r="C526" s="52"/>
      <c r="D526" s="46" t="s">
        <v>25</v>
      </c>
      <c r="E526" s="40"/>
      <c r="G526" s="47" t="s">
        <v>16</v>
      </c>
      <c r="H526" s="47" t="s">
        <v>16</v>
      </c>
      <c r="I526" s="47" t="s">
        <v>16</v>
      </c>
      <c r="J526" s="47" t="s">
        <v>16</v>
      </c>
      <c r="K526" s="47" t="s">
        <v>16</v>
      </c>
      <c r="L526" s="53"/>
      <c r="M526" s="53"/>
      <c r="N526" s="53"/>
      <c r="O526" s="4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</row>
    <row r="527" ht="21.0" customHeight="1">
      <c r="A527" s="52"/>
      <c r="B527" s="52"/>
      <c r="C527" s="52"/>
      <c r="D527" s="46" t="s">
        <v>26</v>
      </c>
      <c r="F527" s="47" t="s">
        <v>16</v>
      </c>
      <c r="G527" s="47" t="s">
        <v>16</v>
      </c>
      <c r="H527" s="47" t="s">
        <v>16</v>
      </c>
      <c r="I527" s="47" t="s">
        <v>16</v>
      </c>
      <c r="J527" s="47" t="s">
        <v>16</v>
      </c>
      <c r="K527" s="47" t="s">
        <v>16</v>
      </c>
      <c r="L527" s="53"/>
      <c r="M527" s="53"/>
      <c r="N527" s="53"/>
      <c r="O527" s="4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</row>
    <row r="528" ht="21.0" customHeight="1">
      <c r="A528" s="52"/>
      <c r="B528" s="56"/>
      <c r="C528" s="56"/>
      <c r="D528" s="57"/>
      <c r="E528" s="57"/>
      <c r="F528" s="57"/>
      <c r="G528" s="57"/>
      <c r="H528" s="57"/>
      <c r="I528" s="57"/>
      <c r="J528" s="57"/>
      <c r="K528" s="57"/>
      <c r="L528" s="58"/>
      <c r="M528" s="58"/>
      <c r="N528" s="57"/>
      <c r="O528" s="4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</row>
    <row r="529" ht="21.0" customHeight="1">
      <c r="A529" s="52"/>
      <c r="B529" s="59" t="s">
        <v>119</v>
      </c>
      <c r="C529" s="60"/>
      <c r="D529" s="61"/>
      <c r="E529" s="61"/>
      <c r="F529" s="61">
        <v>36.0</v>
      </c>
      <c r="G529" s="61">
        <v>38.0</v>
      </c>
      <c r="H529" s="61">
        <v>40.0</v>
      </c>
      <c r="I529" s="61">
        <v>42.0</v>
      </c>
      <c r="J529" s="61">
        <v>44.0</v>
      </c>
      <c r="K529" s="61"/>
      <c r="L529" s="62"/>
      <c r="M529" s="62"/>
      <c r="N529" s="63"/>
      <c r="O529" s="4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</row>
    <row r="530" ht="21.0" customHeight="1">
      <c r="A530" s="52"/>
      <c r="B530" s="37"/>
      <c r="C530" s="56"/>
      <c r="D530" s="57" t="s">
        <v>16</v>
      </c>
      <c r="E530" s="57" t="s">
        <v>16</v>
      </c>
      <c r="F530" s="64"/>
      <c r="G530" s="64"/>
      <c r="H530" s="64"/>
      <c r="I530" s="64"/>
      <c r="J530" s="40"/>
      <c r="K530" s="57" t="s">
        <v>17</v>
      </c>
      <c r="L530" s="62">
        <f>SUM(F530:J530)</f>
        <v>0</v>
      </c>
      <c r="M530" s="113">
        <v>46.92</v>
      </c>
      <c r="N530" s="63">
        <f>PRODUCT(L530,M530)</f>
        <v>0</v>
      </c>
      <c r="O530" s="79" t="s">
        <v>120</v>
      </c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</row>
    <row r="531" ht="21.0" customHeight="1">
      <c r="A531" s="52"/>
      <c r="B531" s="59" t="s">
        <v>121</v>
      </c>
      <c r="C531" s="60"/>
      <c r="D531" s="61"/>
      <c r="E531" s="61"/>
      <c r="F531" s="61">
        <v>36.0</v>
      </c>
      <c r="G531" s="61">
        <v>38.0</v>
      </c>
      <c r="H531" s="61">
        <v>40.0</v>
      </c>
      <c r="I531" s="61">
        <v>42.0</v>
      </c>
      <c r="J531" s="61">
        <v>44.0</v>
      </c>
      <c r="K531" s="61"/>
      <c r="L531" s="62"/>
      <c r="M531" s="62"/>
      <c r="N531" s="63"/>
      <c r="O531" s="4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</row>
    <row r="532" ht="21.0" customHeight="1">
      <c r="A532" s="52"/>
      <c r="B532" s="37"/>
      <c r="C532" s="56"/>
      <c r="D532" s="57" t="s">
        <v>16</v>
      </c>
      <c r="E532" s="57" t="s">
        <v>16</v>
      </c>
      <c r="F532" s="64"/>
      <c r="G532" s="64"/>
      <c r="H532" s="64"/>
      <c r="I532" s="64"/>
      <c r="J532" s="40"/>
      <c r="K532" s="57" t="s">
        <v>17</v>
      </c>
      <c r="L532" s="62">
        <f>SUM(F532:J532)</f>
        <v>0</v>
      </c>
      <c r="M532" s="113">
        <v>45.3</v>
      </c>
      <c r="N532" s="63">
        <f>PRODUCT(L532,M532)</f>
        <v>0</v>
      </c>
      <c r="O532" s="79" t="s">
        <v>122</v>
      </c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</row>
    <row r="533" ht="21.0" customHeight="1">
      <c r="A533" s="56"/>
      <c r="B533" s="65"/>
      <c r="C533" s="66"/>
      <c r="D533" s="67"/>
      <c r="E533" s="67"/>
      <c r="F533" s="67"/>
      <c r="G533" s="67"/>
      <c r="H533" s="67"/>
      <c r="I533" s="67"/>
      <c r="J533" s="67"/>
      <c r="K533" s="67"/>
      <c r="L533" s="68"/>
      <c r="M533" s="69"/>
      <c r="N533" s="68"/>
      <c r="O533" s="4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</row>
    <row r="534" ht="21.0" customHeight="1">
      <c r="A534" s="70"/>
      <c r="B534" s="71"/>
      <c r="C534" s="71"/>
      <c r="D534" s="71"/>
      <c r="E534" s="71"/>
      <c r="F534" s="71"/>
      <c r="G534" s="71"/>
      <c r="H534" s="71"/>
      <c r="I534" s="71"/>
      <c r="J534" s="71"/>
      <c r="K534" s="71"/>
      <c r="L534" s="71"/>
      <c r="M534" s="71"/>
      <c r="N534" s="72"/>
      <c r="O534" s="4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</row>
    <row r="535" ht="21.0" customHeight="1">
      <c r="O535" s="118"/>
    </row>
    <row r="536" ht="21.0" customHeight="1">
      <c r="O536" s="118"/>
    </row>
    <row r="537" ht="21.0" customHeight="1">
      <c r="O537" s="118"/>
    </row>
    <row r="538" ht="21.0" customHeight="1">
      <c r="O538" s="118"/>
    </row>
    <row r="539" ht="21.0" customHeight="1">
      <c r="O539" s="118"/>
    </row>
    <row r="540" ht="21.0" customHeight="1">
      <c r="O540" s="118"/>
    </row>
    <row r="541" ht="21.0" customHeight="1">
      <c r="O541" s="118"/>
    </row>
    <row r="542" ht="21.0" customHeight="1">
      <c r="O542" s="118"/>
    </row>
    <row r="543" ht="21.0" customHeight="1">
      <c r="O543" s="118"/>
    </row>
    <row r="544" ht="21.0" customHeight="1">
      <c r="O544" s="118"/>
    </row>
    <row r="545" ht="21.0" customHeight="1">
      <c r="O545" s="118"/>
    </row>
    <row r="546" ht="21.0" customHeight="1">
      <c r="O546" s="118"/>
    </row>
    <row r="547" ht="21.0" customHeight="1">
      <c r="O547" s="118"/>
    </row>
    <row r="548" ht="21.0" customHeight="1">
      <c r="O548" s="118"/>
    </row>
    <row r="549" ht="21.0" customHeight="1">
      <c r="O549" s="118"/>
    </row>
    <row r="550" ht="21.0" customHeight="1">
      <c r="O550" s="118"/>
    </row>
    <row r="551" ht="21.0" customHeight="1">
      <c r="O551" s="118"/>
    </row>
    <row r="552" ht="21.0" customHeight="1">
      <c r="O552" s="118"/>
    </row>
    <row r="553" ht="21.0" customHeight="1">
      <c r="O553" s="118"/>
    </row>
    <row r="554" ht="21.0" customHeight="1">
      <c r="O554" s="118"/>
    </row>
    <row r="555" ht="21.0" customHeight="1">
      <c r="O555" s="118"/>
    </row>
    <row r="556" ht="21.0" customHeight="1">
      <c r="O556" s="118"/>
    </row>
    <row r="557" ht="21.0" customHeight="1">
      <c r="O557" s="118"/>
    </row>
    <row r="558" ht="21.0" customHeight="1">
      <c r="O558" s="118"/>
    </row>
    <row r="559" ht="21.0" customHeight="1">
      <c r="O559" s="118"/>
    </row>
    <row r="560" ht="21.0" customHeight="1">
      <c r="O560" s="118"/>
    </row>
    <row r="561" ht="21.0" customHeight="1">
      <c r="O561" s="118"/>
    </row>
    <row r="562" ht="21.0" customHeight="1">
      <c r="O562" s="118"/>
    </row>
    <row r="563" ht="21.0" customHeight="1">
      <c r="O563" s="118"/>
    </row>
    <row r="564" ht="21.0" customHeight="1">
      <c r="O564" s="118"/>
    </row>
    <row r="565" ht="21.0" customHeight="1">
      <c r="O565" s="118"/>
    </row>
    <row r="566" ht="21.0" customHeight="1">
      <c r="O566" s="118"/>
    </row>
    <row r="567" ht="21.0" customHeight="1">
      <c r="O567" s="118"/>
    </row>
    <row r="568" ht="21.0" customHeight="1">
      <c r="O568" s="118"/>
    </row>
    <row r="569" ht="21.0" customHeight="1">
      <c r="O569" s="118"/>
    </row>
    <row r="570" ht="21.0" customHeight="1">
      <c r="O570" s="118"/>
    </row>
    <row r="571" ht="21.0" customHeight="1">
      <c r="O571" s="118"/>
    </row>
    <row r="572" ht="21.0" customHeight="1">
      <c r="O572" s="118"/>
    </row>
    <row r="573" ht="21.0" customHeight="1">
      <c r="O573" s="118"/>
    </row>
    <row r="574" ht="21.0" customHeight="1">
      <c r="O574" s="118"/>
    </row>
    <row r="575" ht="21.0" customHeight="1">
      <c r="O575" s="118"/>
    </row>
    <row r="576" ht="21.0" customHeight="1">
      <c r="O576" s="118"/>
    </row>
    <row r="577" ht="21.0" customHeight="1">
      <c r="O577" s="118"/>
    </row>
    <row r="578" ht="21.0" customHeight="1">
      <c r="O578" s="118"/>
    </row>
    <row r="579" ht="21.0" customHeight="1">
      <c r="O579" s="118"/>
    </row>
    <row r="580" ht="21.0" customHeight="1">
      <c r="O580" s="118"/>
    </row>
    <row r="581" ht="21.0" customHeight="1">
      <c r="O581" s="118"/>
    </row>
    <row r="582" ht="21.0" customHeight="1">
      <c r="O582" s="118"/>
    </row>
    <row r="583" ht="21.0" customHeight="1">
      <c r="O583" s="118"/>
    </row>
    <row r="584" ht="21.0" customHeight="1">
      <c r="O584" s="118"/>
    </row>
    <row r="585" ht="21.0" customHeight="1">
      <c r="O585" s="118"/>
    </row>
    <row r="586" ht="21.0" customHeight="1">
      <c r="O586" s="118"/>
    </row>
    <row r="587" ht="21.0" customHeight="1">
      <c r="O587" s="118"/>
    </row>
    <row r="588" ht="21.0" customHeight="1">
      <c r="O588" s="118"/>
    </row>
    <row r="589" ht="21.0" customHeight="1">
      <c r="O589" s="118"/>
    </row>
    <row r="590" ht="21.0" customHeight="1">
      <c r="O590" s="118"/>
    </row>
    <row r="591" ht="21.0" customHeight="1">
      <c r="O591" s="118"/>
    </row>
    <row r="592" ht="21.0" customHeight="1">
      <c r="O592" s="118"/>
    </row>
    <row r="593" ht="21.0" customHeight="1">
      <c r="O593" s="118"/>
    </row>
    <row r="594" ht="21.0" customHeight="1">
      <c r="O594" s="118"/>
    </row>
    <row r="595" ht="21.0" customHeight="1">
      <c r="O595" s="118"/>
    </row>
    <row r="596" ht="21.0" customHeight="1">
      <c r="O596" s="118"/>
    </row>
    <row r="597" ht="21.0" customHeight="1">
      <c r="O597" s="118"/>
    </row>
    <row r="598" ht="21.0" customHeight="1">
      <c r="O598" s="118"/>
    </row>
    <row r="599" ht="21.0" customHeight="1">
      <c r="O599" s="118"/>
    </row>
    <row r="600" ht="21.0" customHeight="1">
      <c r="O600" s="118"/>
    </row>
    <row r="601" ht="21.0" customHeight="1">
      <c r="O601" s="118"/>
    </row>
    <row r="602" ht="21.0" customHeight="1">
      <c r="O602" s="118"/>
    </row>
    <row r="603" ht="21.0" customHeight="1">
      <c r="O603" s="118"/>
    </row>
    <row r="604" ht="21.0" customHeight="1">
      <c r="O604" s="118"/>
    </row>
    <row r="605" ht="21.0" customHeight="1">
      <c r="O605" s="118"/>
    </row>
    <row r="606" ht="21.0" customHeight="1">
      <c r="O606" s="118"/>
    </row>
    <row r="607" ht="21.0" customHeight="1">
      <c r="O607" s="118"/>
    </row>
    <row r="608" ht="21.0" customHeight="1">
      <c r="O608" s="118"/>
    </row>
    <row r="609" ht="21.0" customHeight="1">
      <c r="O609" s="118"/>
    </row>
    <row r="610" ht="21.0" customHeight="1">
      <c r="O610" s="118"/>
    </row>
    <row r="611" ht="21.0" customHeight="1">
      <c r="O611" s="118"/>
    </row>
    <row r="612" ht="21.0" customHeight="1">
      <c r="O612" s="118"/>
    </row>
    <row r="613" ht="21.0" customHeight="1">
      <c r="O613" s="118"/>
    </row>
    <row r="614" ht="21.0" customHeight="1">
      <c r="O614" s="118"/>
    </row>
    <row r="615" ht="21.0" customHeight="1">
      <c r="O615" s="118"/>
    </row>
    <row r="616" ht="21.0" customHeight="1">
      <c r="O616" s="118"/>
    </row>
    <row r="617" ht="21.0" customHeight="1">
      <c r="O617" s="118"/>
    </row>
    <row r="618" ht="21.0" customHeight="1">
      <c r="O618" s="118"/>
    </row>
    <row r="619" ht="21.0" customHeight="1">
      <c r="O619" s="118"/>
    </row>
    <row r="620" ht="21.0" customHeight="1">
      <c r="O620" s="118"/>
    </row>
    <row r="621" ht="21.0" customHeight="1">
      <c r="O621" s="118"/>
    </row>
    <row r="622" ht="21.0" customHeight="1">
      <c r="O622" s="118"/>
    </row>
    <row r="623" ht="21.0" customHeight="1">
      <c r="O623" s="118"/>
    </row>
    <row r="624" ht="21.0" customHeight="1">
      <c r="O624" s="118"/>
    </row>
    <row r="625" ht="21.0" customHeight="1">
      <c r="O625" s="118"/>
    </row>
    <row r="626" ht="21.0" customHeight="1">
      <c r="O626" s="118"/>
    </row>
    <row r="627" ht="21.0" customHeight="1">
      <c r="O627" s="118"/>
    </row>
    <row r="628" ht="21.0" customHeight="1">
      <c r="O628" s="118"/>
    </row>
    <row r="629" ht="21.0" customHeight="1">
      <c r="O629" s="118"/>
    </row>
    <row r="630" ht="21.0" customHeight="1">
      <c r="O630" s="118"/>
    </row>
    <row r="631" ht="21.0" customHeight="1">
      <c r="O631" s="118"/>
    </row>
    <row r="632" ht="21.0" customHeight="1">
      <c r="O632" s="118"/>
    </row>
    <row r="633" ht="21.0" customHeight="1">
      <c r="O633" s="118"/>
    </row>
    <row r="634" ht="21.0" customHeight="1">
      <c r="O634" s="118"/>
    </row>
    <row r="635" ht="21.0" customHeight="1">
      <c r="O635" s="118"/>
    </row>
    <row r="636" ht="21.0" customHeight="1">
      <c r="O636" s="118"/>
    </row>
    <row r="637" ht="21.0" customHeight="1">
      <c r="O637" s="118"/>
    </row>
    <row r="638" ht="21.0" customHeight="1">
      <c r="O638" s="118"/>
    </row>
    <row r="639" ht="21.0" customHeight="1">
      <c r="O639" s="118"/>
    </row>
    <row r="640" ht="21.0" customHeight="1">
      <c r="O640" s="118"/>
    </row>
    <row r="641" ht="21.0" customHeight="1">
      <c r="O641" s="118"/>
    </row>
    <row r="642" ht="21.0" customHeight="1">
      <c r="O642" s="118"/>
    </row>
    <row r="643" ht="21.0" customHeight="1">
      <c r="O643" s="118"/>
    </row>
    <row r="644" ht="21.0" customHeight="1">
      <c r="O644" s="118"/>
    </row>
    <row r="645" ht="21.0" customHeight="1">
      <c r="O645" s="118"/>
    </row>
    <row r="646" ht="21.0" customHeight="1">
      <c r="O646" s="118"/>
    </row>
    <row r="647" ht="21.0" customHeight="1">
      <c r="O647" s="118"/>
    </row>
    <row r="648" ht="21.0" customHeight="1">
      <c r="O648" s="118"/>
    </row>
    <row r="649" ht="21.0" customHeight="1">
      <c r="O649" s="118"/>
    </row>
    <row r="650" ht="21.0" customHeight="1">
      <c r="O650" s="118"/>
    </row>
    <row r="651" ht="21.0" customHeight="1">
      <c r="O651" s="118"/>
    </row>
    <row r="652" ht="21.0" customHeight="1">
      <c r="O652" s="118"/>
    </row>
    <row r="653" ht="21.0" customHeight="1">
      <c r="O653" s="118"/>
    </row>
    <row r="654" ht="21.0" customHeight="1">
      <c r="O654" s="118"/>
    </row>
    <row r="655" ht="21.0" customHeight="1">
      <c r="O655" s="118"/>
    </row>
    <row r="656" ht="21.0" customHeight="1">
      <c r="O656" s="118"/>
    </row>
    <row r="657" ht="21.0" customHeight="1">
      <c r="O657" s="118"/>
    </row>
    <row r="658" ht="21.0" customHeight="1">
      <c r="O658" s="118"/>
    </row>
    <row r="659" ht="21.0" customHeight="1">
      <c r="O659" s="118"/>
    </row>
    <row r="660" ht="21.0" customHeight="1">
      <c r="O660" s="118"/>
    </row>
    <row r="661" ht="21.0" customHeight="1">
      <c r="O661" s="118"/>
    </row>
    <row r="662" ht="21.0" customHeight="1">
      <c r="O662" s="118"/>
    </row>
    <row r="663" ht="21.0" customHeight="1">
      <c r="O663" s="118"/>
    </row>
    <row r="664" ht="21.0" customHeight="1">
      <c r="O664" s="118"/>
    </row>
    <row r="665" ht="21.0" customHeight="1">
      <c r="O665" s="118"/>
    </row>
    <row r="666" ht="21.0" customHeight="1">
      <c r="O666" s="118"/>
    </row>
    <row r="667" ht="21.0" customHeight="1">
      <c r="O667" s="118"/>
    </row>
    <row r="668" ht="21.0" customHeight="1">
      <c r="O668" s="118"/>
    </row>
    <row r="669" ht="21.0" customHeight="1">
      <c r="O669" s="118"/>
    </row>
    <row r="670" ht="21.0" customHeight="1">
      <c r="O670" s="118"/>
    </row>
    <row r="671" ht="21.0" customHeight="1">
      <c r="O671" s="118"/>
    </row>
    <row r="672" ht="21.0" customHeight="1">
      <c r="O672" s="118"/>
    </row>
    <row r="673" ht="21.0" customHeight="1">
      <c r="O673" s="118"/>
    </row>
    <row r="674" ht="21.0" customHeight="1">
      <c r="O674" s="118"/>
    </row>
    <row r="675" ht="21.0" customHeight="1">
      <c r="O675" s="118"/>
    </row>
    <row r="676" ht="21.0" customHeight="1">
      <c r="O676" s="118"/>
    </row>
    <row r="677" ht="21.0" customHeight="1">
      <c r="O677" s="118"/>
    </row>
    <row r="678" ht="21.0" customHeight="1">
      <c r="O678" s="118"/>
    </row>
    <row r="679" ht="21.0" customHeight="1">
      <c r="O679" s="118"/>
    </row>
    <row r="680" ht="21.0" customHeight="1">
      <c r="O680" s="118"/>
    </row>
    <row r="681" ht="21.0" customHeight="1">
      <c r="O681" s="118"/>
    </row>
    <row r="682" ht="21.0" customHeight="1">
      <c r="O682" s="118"/>
    </row>
    <row r="683" ht="21.0" customHeight="1">
      <c r="O683" s="118"/>
    </row>
    <row r="684" ht="21.0" customHeight="1">
      <c r="O684" s="118"/>
    </row>
    <row r="685" ht="21.0" customHeight="1">
      <c r="O685" s="118"/>
    </row>
    <row r="686" ht="21.0" customHeight="1">
      <c r="O686" s="118"/>
    </row>
    <row r="687" ht="21.0" customHeight="1">
      <c r="O687" s="118"/>
    </row>
    <row r="688" ht="21.0" customHeight="1">
      <c r="O688" s="118"/>
    </row>
    <row r="689" ht="21.0" customHeight="1">
      <c r="O689" s="118"/>
    </row>
    <row r="690" ht="21.0" customHeight="1">
      <c r="O690" s="118"/>
    </row>
    <row r="691" ht="21.0" customHeight="1">
      <c r="O691" s="118"/>
    </row>
    <row r="692" ht="21.0" customHeight="1">
      <c r="O692" s="118"/>
    </row>
    <row r="693" ht="21.0" customHeight="1">
      <c r="O693" s="118"/>
    </row>
    <row r="694" ht="21.0" customHeight="1">
      <c r="O694" s="118"/>
    </row>
    <row r="695" ht="21.0" customHeight="1">
      <c r="O695" s="118"/>
    </row>
    <row r="696" ht="21.0" customHeight="1">
      <c r="O696" s="118"/>
    </row>
    <row r="697" ht="21.0" customHeight="1">
      <c r="O697" s="118"/>
    </row>
    <row r="698" ht="21.0" customHeight="1">
      <c r="O698" s="118"/>
    </row>
    <row r="699" ht="21.0" customHeight="1">
      <c r="O699" s="118"/>
    </row>
    <row r="700" ht="21.0" customHeight="1">
      <c r="O700" s="118"/>
    </row>
    <row r="701" ht="21.0" customHeight="1">
      <c r="O701" s="118"/>
    </row>
    <row r="702" ht="21.0" customHeight="1">
      <c r="O702" s="118"/>
    </row>
    <row r="703" ht="21.0" customHeight="1">
      <c r="O703" s="118"/>
    </row>
    <row r="704" ht="21.0" customHeight="1">
      <c r="O704" s="118"/>
    </row>
    <row r="705" ht="21.0" customHeight="1">
      <c r="O705" s="118"/>
    </row>
    <row r="706" ht="21.0" customHeight="1">
      <c r="O706" s="118"/>
    </row>
    <row r="707" ht="21.0" customHeight="1">
      <c r="O707" s="118"/>
    </row>
    <row r="708" ht="21.0" customHeight="1">
      <c r="O708" s="118"/>
    </row>
    <row r="709" ht="21.0" customHeight="1">
      <c r="O709" s="118"/>
    </row>
    <row r="710" ht="21.0" customHeight="1">
      <c r="O710" s="118"/>
    </row>
    <row r="711" ht="21.0" customHeight="1">
      <c r="O711" s="118"/>
    </row>
    <row r="712" ht="21.0" customHeight="1">
      <c r="O712" s="118"/>
    </row>
    <row r="713" ht="21.0" customHeight="1">
      <c r="O713" s="118"/>
    </row>
    <row r="714" ht="21.0" customHeight="1">
      <c r="O714" s="118"/>
    </row>
    <row r="715" ht="21.0" customHeight="1">
      <c r="O715" s="118"/>
    </row>
    <row r="716" ht="21.0" customHeight="1">
      <c r="O716" s="118"/>
    </row>
    <row r="717" ht="21.0" customHeight="1">
      <c r="O717" s="118"/>
    </row>
    <row r="718" ht="21.0" customHeight="1">
      <c r="O718" s="118"/>
    </row>
    <row r="719" ht="21.0" customHeight="1">
      <c r="O719" s="118"/>
    </row>
    <row r="720" ht="21.0" customHeight="1">
      <c r="O720" s="118"/>
    </row>
    <row r="721" ht="21.0" customHeight="1">
      <c r="O721" s="118"/>
    </row>
    <row r="722" ht="21.0" customHeight="1">
      <c r="O722" s="118"/>
    </row>
    <row r="723" ht="21.0" customHeight="1">
      <c r="O723" s="118"/>
    </row>
    <row r="724" ht="21.0" customHeight="1">
      <c r="O724" s="118"/>
    </row>
    <row r="725" ht="21.0" customHeight="1">
      <c r="O725" s="118"/>
    </row>
    <row r="726" ht="21.0" customHeight="1">
      <c r="O726" s="118"/>
    </row>
    <row r="727" ht="21.0" customHeight="1">
      <c r="O727" s="118"/>
    </row>
    <row r="728" ht="21.0" customHeight="1">
      <c r="O728" s="118"/>
    </row>
    <row r="729" ht="21.0" customHeight="1">
      <c r="O729" s="118"/>
    </row>
    <row r="730" ht="21.0" customHeight="1">
      <c r="O730" s="118"/>
    </row>
    <row r="731" ht="21.0" customHeight="1">
      <c r="O731" s="118"/>
    </row>
    <row r="732" ht="21.0" customHeight="1">
      <c r="O732" s="118"/>
    </row>
  </sheetData>
  <mergeCells count="445">
    <mergeCell ref="B23:B24"/>
    <mergeCell ref="C23:C24"/>
    <mergeCell ref="A28:A29"/>
    <mergeCell ref="B28:B29"/>
    <mergeCell ref="C28:C29"/>
    <mergeCell ref="B17:B18"/>
    <mergeCell ref="B19:B20"/>
    <mergeCell ref="B30:B38"/>
    <mergeCell ref="C30:C38"/>
    <mergeCell ref="A33:A47"/>
    <mergeCell ref="B39:B40"/>
    <mergeCell ref="C39:C40"/>
    <mergeCell ref="C63:C64"/>
    <mergeCell ref="B65:B66"/>
    <mergeCell ref="C65:C66"/>
    <mergeCell ref="B67:B68"/>
    <mergeCell ref="C67:C68"/>
    <mergeCell ref="A72:A73"/>
    <mergeCell ref="B72:B73"/>
    <mergeCell ref="C72:C73"/>
    <mergeCell ref="B85:B86"/>
    <mergeCell ref="C85:C86"/>
    <mergeCell ref="B87:B88"/>
    <mergeCell ref="C87:C88"/>
    <mergeCell ref="A2:N2"/>
    <mergeCell ref="F4:G4"/>
    <mergeCell ref="A6:A7"/>
    <mergeCell ref="B6:B7"/>
    <mergeCell ref="C6:C7"/>
    <mergeCell ref="D6:K6"/>
    <mergeCell ref="A1:O1"/>
    <mergeCell ref="C19:C20"/>
    <mergeCell ref="B21:B22"/>
    <mergeCell ref="C21:C22"/>
    <mergeCell ref="A26:N26"/>
    <mergeCell ref="D28:K28"/>
    <mergeCell ref="L30:L37"/>
    <mergeCell ref="M30:M37"/>
    <mergeCell ref="N30:N37"/>
    <mergeCell ref="B8:B16"/>
    <mergeCell ref="C8:C16"/>
    <mergeCell ref="L8:L15"/>
    <mergeCell ref="M8:M15"/>
    <mergeCell ref="N8:N15"/>
    <mergeCell ref="A11:A25"/>
    <mergeCell ref="C17:C18"/>
    <mergeCell ref="B41:B42"/>
    <mergeCell ref="C41:C42"/>
    <mergeCell ref="B43:B44"/>
    <mergeCell ref="C43:C44"/>
    <mergeCell ref="B45:B46"/>
    <mergeCell ref="C45:C46"/>
    <mergeCell ref="A48:N48"/>
    <mergeCell ref="D50:K50"/>
    <mergeCell ref="L52:L59"/>
    <mergeCell ref="M52:M59"/>
    <mergeCell ref="N52:N59"/>
    <mergeCell ref="A50:A51"/>
    <mergeCell ref="B50:B51"/>
    <mergeCell ref="C50:C51"/>
    <mergeCell ref="B52:B60"/>
    <mergeCell ref="C52:C60"/>
    <mergeCell ref="A55:A69"/>
    <mergeCell ref="C61:C62"/>
    <mergeCell ref="B89:B90"/>
    <mergeCell ref="C89:C90"/>
    <mergeCell ref="B61:B62"/>
    <mergeCell ref="B63:B64"/>
    <mergeCell ref="B74:B82"/>
    <mergeCell ref="C74:C82"/>
    <mergeCell ref="A77:A91"/>
    <mergeCell ref="B83:B84"/>
    <mergeCell ref="C83:C84"/>
    <mergeCell ref="C107:C108"/>
    <mergeCell ref="B109:B110"/>
    <mergeCell ref="C109:C110"/>
    <mergeCell ref="B111:B112"/>
    <mergeCell ref="C111:C112"/>
    <mergeCell ref="A116:A117"/>
    <mergeCell ref="B116:B117"/>
    <mergeCell ref="C116:C117"/>
    <mergeCell ref="B129:B130"/>
    <mergeCell ref="C129:C130"/>
    <mergeCell ref="B166:B167"/>
    <mergeCell ref="B168:B169"/>
    <mergeCell ref="B172:B173"/>
    <mergeCell ref="B174:B182"/>
    <mergeCell ref="C174:C182"/>
    <mergeCell ref="B149:B150"/>
    <mergeCell ref="B151:B152"/>
    <mergeCell ref="B155:B156"/>
    <mergeCell ref="C155:C156"/>
    <mergeCell ref="B157:B165"/>
    <mergeCell ref="C157:C165"/>
    <mergeCell ref="C166:C167"/>
    <mergeCell ref="C168:C169"/>
    <mergeCell ref="C172:C173"/>
    <mergeCell ref="B183:B184"/>
    <mergeCell ref="C183:C184"/>
    <mergeCell ref="B185:B186"/>
    <mergeCell ref="C185:C186"/>
    <mergeCell ref="C190:C191"/>
    <mergeCell ref="B190:B191"/>
    <mergeCell ref="B192:B200"/>
    <mergeCell ref="C192:C200"/>
    <mergeCell ref="B201:B202"/>
    <mergeCell ref="C201:C202"/>
    <mergeCell ref="B203:B204"/>
    <mergeCell ref="C203:C204"/>
    <mergeCell ref="B208:B209"/>
    <mergeCell ref="C208:C209"/>
    <mergeCell ref="B210:B219"/>
    <mergeCell ref="C210:C218"/>
    <mergeCell ref="B220:B221"/>
    <mergeCell ref="C220:C221"/>
    <mergeCell ref="C225:C226"/>
    <mergeCell ref="A248:A258"/>
    <mergeCell ref="A261:A262"/>
    <mergeCell ref="B261:B262"/>
    <mergeCell ref="C261:C262"/>
    <mergeCell ref="A208:A209"/>
    <mergeCell ref="A213:A222"/>
    <mergeCell ref="A225:A226"/>
    <mergeCell ref="B254:B255"/>
    <mergeCell ref="C254:C255"/>
    <mergeCell ref="B256:B257"/>
    <mergeCell ref="C256:C257"/>
    <mergeCell ref="B225:B226"/>
    <mergeCell ref="B227:B235"/>
    <mergeCell ref="C227:C235"/>
    <mergeCell ref="B236:B237"/>
    <mergeCell ref="C236:C237"/>
    <mergeCell ref="B238:B239"/>
    <mergeCell ref="C238:C239"/>
    <mergeCell ref="A259:N259"/>
    <mergeCell ref="D261:N261"/>
    <mergeCell ref="B243:B244"/>
    <mergeCell ref="C243:C244"/>
    <mergeCell ref="B245:B253"/>
    <mergeCell ref="C245:C253"/>
    <mergeCell ref="L245:L252"/>
    <mergeCell ref="M245:M252"/>
    <mergeCell ref="N245:N252"/>
    <mergeCell ref="L298:L305"/>
    <mergeCell ref="M298:M305"/>
    <mergeCell ref="N298:N305"/>
    <mergeCell ref="A312:N312"/>
    <mergeCell ref="D314:N314"/>
    <mergeCell ref="P316:P324"/>
    <mergeCell ref="Q316:Q324"/>
    <mergeCell ref="O316:O323"/>
    <mergeCell ref="A329:N329"/>
    <mergeCell ref="D331:K331"/>
    <mergeCell ref="M333:M340"/>
    <mergeCell ref="N333:N340"/>
    <mergeCell ref="A347:N347"/>
    <mergeCell ref="D349:K349"/>
    <mergeCell ref="A70:N70"/>
    <mergeCell ref="D72:K72"/>
    <mergeCell ref="L74:L81"/>
    <mergeCell ref="M74:M81"/>
    <mergeCell ref="N74:N81"/>
    <mergeCell ref="A92:N92"/>
    <mergeCell ref="D94:K94"/>
    <mergeCell ref="L96:L103"/>
    <mergeCell ref="M96:M103"/>
    <mergeCell ref="N96:N103"/>
    <mergeCell ref="A114:N114"/>
    <mergeCell ref="D116:K116"/>
    <mergeCell ref="L118:L125"/>
    <mergeCell ref="M118:M125"/>
    <mergeCell ref="A170:N170"/>
    <mergeCell ref="D172:K172"/>
    <mergeCell ref="A188:N188"/>
    <mergeCell ref="D190:K190"/>
    <mergeCell ref="N118:N125"/>
    <mergeCell ref="A136:N136"/>
    <mergeCell ref="D138:K138"/>
    <mergeCell ref="M140:M147"/>
    <mergeCell ref="N140:N147"/>
    <mergeCell ref="A153:N153"/>
    <mergeCell ref="D155:K155"/>
    <mergeCell ref="L140:L147"/>
    <mergeCell ref="L157:L164"/>
    <mergeCell ref="M157:M164"/>
    <mergeCell ref="N157:N164"/>
    <mergeCell ref="L174:L181"/>
    <mergeCell ref="M174:M181"/>
    <mergeCell ref="N174:N181"/>
    <mergeCell ref="O210:O217"/>
    <mergeCell ref="P262:P270"/>
    <mergeCell ref="O263:O270"/>
    <mergeCell ref="Q263:Q271"/>
    <mergeCell ref="L333:L340"/>
    <mergeCell ref="L351:L358"/>
    <mergeCell ref="M351:M358"/>
    <mergeCell ref="N351:N358"/>
    <mergeCell ref="B291:B292"/>
    <mergeCell ref="C291:C292"/>
    <mergeCell ref="A230:A240"/>
    <mergeCell ref="A243:A244"/>
    <mergeCell ref="B280:B288"/>
    <mergeCell ref="C280:C288"/>
    <mergeCell ref="A283:A293"/>
    <mergeCell ref="B289:B290"/>
    <mergeCell ref="C289:C290"/>
    <mergeCell ref="A94:A95"/>
    <mergeCell ref="B94:B95"/>
    <mergeCell ref="C94:C95"/>
    <mergeCell ref="B96:B104"/>
    <mergeCell ref="C96:C104"/>
    <mergeCell ref="A99:A113"/>
    <mergeCell ref="C105:C106"/>
    <mergeCell ref="B131:B132"/>
    <mergeCell ref="C131:C132"/>
    <mergeCell ref="B133:B134"/>
    <mergeCell ref="C133:C134"/>
    <mergeCell ref="B105:B106"/>
    <mergeCell ref="B107:B108"/>
    <mergeCell ref="B118:B126"/>
    <mergeCell ref="C118:C126"/>
    <mergeCell ref="A121:A135"/>
    <mergeCell ref="B127:B128"/>
    <mergeCell ref="C127:C128"/>
    <mergeCell ref="A138:A139"/>
    <mergeCell ref="B138:B139"/>
    <mergeCell ref="C138:C139"/>
    <mergeCell ref="B140:B148"/>
    <mergeCell ref="C140:C148"/>
    <mergeCell ref="C149:C150"/>
    <mergeCell ref="C151:C152"/>
    <mergeCell ref="A143:A152"/>
    <mergeCell ref="A155:A156"/>
    <mergeCell ref="A160:A169"/>
    <mergeCell ref="A172:A173"/>
    <mergeCell ref="A177:A187"/>
    <mergeCell ref="A190:A191"/>
    <mergeCell ref="A195:A205"/>
    <mergeCell ref="B395:B396"/>
    <mergeCell ref="C395:C396"/>
    <mergeCell ref="C461:C469"/>
    <mergeCell ref="C470:C471"/>
    <mergeCell ref="C433:C434"/>
    <mergeCell ref="C435:C436"/>
    <mergeCell ref="C437:C438"/>
    <mergeCell ref="C442:C443"/>
    <mergeCell ref="C444:C452"/>
    <mergeCell ref="C454:C455"/>
    <mergeCell ref="C459:C460"/>
    <mergeCell ref="A481:A482"/>
    <mergeCell ref="A486:A495"/>
    <mergeCell ref="A498:A499"/>
    <mergeCell ref="A503:A515"/>
    <mergeCell ref="A518:A519"/>
    <mergeCell ref="A523:A533"/>
    <mergeCell ref="A407:A417"/>
    <mergeCell ref="A420:A421"/>
    <mergeCell ref="A425:A439"/>
    <mergeCell ref="A442:A443"/>
    <mergeCell ref="A447:A456"/>
    <mergeCell ref="A459:A460"/>
    <mergeCell ref="A464:A478"/>
    <mergeCell ref="B476:B477"/>
    <mergeCell ref="C476:C477"/>
    <mergeCell ref="B481:B482"/>
    <mergeCell ref="C481:C482"/>
    <mergeCell ref="B483:B492"/>
    <mergeCell ref="C483:C491"/>
    <mergeCell ref="C493:C494"/>
    <mergeCell ref="B493:B494"/>
    <mergeCell ref="B498:B499"/>
    <mergeCell ref="C498:C499"/>
    <mergeCell ref="B500:B508"/>
    <mergeCell ref="C500:C508"/>
    <mergeCell ref="B509:B510"/>
    <mergeCell ref="C509:C510"/>
    <mergeCell ref="B520:B528"/>
    <mergeCell ref="B529:B530"/>
    <mergeCell ref="B531:B532"/>
    <mergeCell ref="B511:B512"/>
    <mergeCell ref="C511:C512"/>
    <mergeCell ref="B513:B514"/>
    <mergeCell ref="C513:C514"/>
    <mergeCell ref="B518:B519"/>
    <mergeCell ref="C518:C519"/>
    <mergeCell ref="C520:C528"/>
    <mergeCell ref="B397:B398"/>
    <mergeCell ref="C397:C398"/>
    <mergeCell ref="A372:A381"/>
    <mergeCell ref="A384:A385"/>
    <mergeCell ref="B384:B385"/>
    <mergeCell ref="C384:C385"/>
    <mergeCell ref="B386:B394"/>
    <mergeCell ref="C386:C394"/>
    <mergeCell ref="A389:A399"/>
    <mergeCell ref="A402:A403"/>
    <mergeCell ref="B402:B403"/>
    <mergeCell ref="C402:C403"/>
    <mergeCell ref="B404:B412"/>
    <mergeCell ref="C404:C412"/>
    <mergeCell ref="C413:C414"/>
    <mergeCell ref="C415:C416"/>
    <mergeCell ref="B413:B414"/>
    <mergeCell ref="B415:B416"/>
    <mergeCell ref="B420:B421"/>
    <mergeCell ref="C420:C421"/>
    <mergeCell ref="B422:B430"/>
    <mergeCell ref="C422:C430"/>
    <mergeCell ref="C431:C432"/>
    <mergeCell ref="B431:B432"/>
    <mergeCell ref="B433:B434"/>
    <mergeCell ref="B435:B436"/>
    <mergeCell ref="B437:B438"/>
    <mergeCell ref="B442:B443"/>
    <mergeCell ref="B444:B453"/>
    <mergeCell ref="B454:B455"/>
    <mergeCell ref="B459:B460"/>
    <mergeCell ref="B461:B469"/>
    <mergeCell ref="B470:B471"/>
    <mergeCell ref="B472:B473"/>
    <mergeCell ref="C472:C473"/>
    <mergeCell ref="B474:B475"/>
    <mergeCell ref="C474:C475"/>
    <mergeCell ref="C529:C530"/>
    <mergeCell ref="C531:C532"/>
    <mergeCell ref="L192:L199"/>
    <mergeCell ref="M192:M199"/>
    <mergeCell ref="N192:N199"/>
    <mergeCell ref="A206:N206"/>
    <mergeCell ref="D208:N208"/>
    <mergeCell ref="P210:P218"/>
    <mergeCell ref="Q210:Q218"/>
    <mergeCell ref="A223:N223"/>
    <mergeCell ref="D225:K225"/>
    <mergeCell ref="L227:L234"/>
    <mergeCell ref="M227:M234"/>
    <mergeCell ref="N227:N234"/>
    <mergeCell ref="A241:N241"/>
    <mergeCell ref="D243:K243"/>
    <mergeCell ref="B263:B272"/>
    <mergeCell ref="C263:C271"/>
    <mergeCell ref="A266:A275"/>
    <mergeCell ref="B273:B274"/>
    <mergeCell ref="C273:C274"/>
    <mergeCell ref="A276:N276"/>
    <mergeCell ref="A278:A279"/>
    <mergeCell ref="D278:K278"/>
    <mergeCell ref="B278:B279"/>
    <mergeCell ref="C278:C279"/>
    <mergeCell ref="L280:L287"/>
    <mergeCell ref="M280:M287"/>
    <mergeCell ref="N280:N287"/>
    <mergeCell ref="A294:N294"/>
    <mergeCell ref="D296:K296"/>
    <mergeCell ref="B307:B308"/>
    <mergeCell ref="B309:B310"/>
    <mergeCell ref="A296:A297"/>
    <mergeCell ref="B296:B297"/>
    <mergeCell ref="C296:C297"/>
    <mergeCell ref="B298:B306"/>
    <mergeCell ref="C298:C306"/>
    <mergeCell ref="C307:C308"/>
    <mergeCell ref="C309:C310"/>
    <mergeCell ref="B326:B327"/>
    <mergeCell ref="C326:C327"/>
    <mergeCell ref="A301:A311"/>
    <mergeCell ref="A314:A315"/>
    <mergeCell ref="B314:B315"/>
    <mergeCell ref="C314:C315"/>
    <mergeCell ref="B316:B325"/>
    <mergeCell ref="C316:C324"/>
    <mergeCell ref="A319:A328"/>
    <mergeCell ref="B342:B343"/>
    <mergeCell ref="B344:B345"/>
    <mergeCell ref="A331:A332"/>
    <mergeCell ref="B331:B332"/>
    <mergeCell ref="C331:C332"/>
    <mergeCell ref="B333:B341"/>
    <mergeCell ref="C333:C341"/>
    <mergeCell ref="C342:C343"/>
    <mergeCell ref="C344:C345"/>
    <mergeCell ref="B369:B378"/>
    <mergeCell ref="B379:B380"/>
    <mergeCell ref="B360:B361"/>
    <mergeCell ref="C360:C361"/>
    <mergeCell ref="A367:A368"/>
    <mergeCell ref="B367:B368"/>
    <mergeCell ref="C367:C368"/>
    <mergeCell ref="C369:C377"/>
    <mergeCell ref="C379:C380"/>
    <mergeCell ref="D459:K459"/>
    <mergeCell ref="L461:L468"/>
    <mergeCell ref="M461:M468"/>
    <mergeCell ref="N461:N468"/>
    <mergeCell ref="A479:N479"/>
    <mergeCell ref="D481:N481"/>
    <mergeCell ref="O483:O490"/>
    <mergeCell ref="A496:N496"/>
    <mergeCell ref="D498:K498"/>
    <mergeCell ref="L500:L507"/>
    <mergeCell ref="M500:M507"/>
    <mergeCell ref="N500:N507"/>
    <mergeCell ref="A516:N516"/>
    <mergeCell ref="D518:K518"/>
    <mergeCell ref="A336:A346"/>
    <mergeCell ref="A349:A350"/>
    <mergeCell ref="B349:B350"/>
    <mergeCell ref="C349:C350"/>
    <mergeCell ref="B351:B359"/>
    <mergeCell ref="C351:C359"/>
    <mergeCell ref="A354:A364"/>
    <mergeCell ref="B362:B363"/>
    <mergeCell ref="C362:C363"/>
    <mergeCell ref="A365:N365"/>
    <mergeCell ref="D367:N367"/>
    <mergeCell ref="O369:O376"/>
    <mergeCell ref="P369:P377"/>
    <mergeCell ref="Q369:Q377"/>
    <mergeCell ref="A382:N382"/>
    <mergeCell ref="D384:K384"/>
    <mergeCell ref="L386:L393"/>
    <mergeCell ref="M386:M393"/>
    <mergeCell ref="N386:N393"/>
    <mergeCell ref="A400:N400"/>
    <mergeCell ref="D402:K402"/>
    <mergeCell ref="L404:L411"/>
    <mergeCell ref="M404:M411"/>
    <mergeCell ref="N404:N411"/>
    <mergeCell ref="A418:N418"/>
    <mergeCell ref="D420:K420"/>
    <mergeCell ref="L422:L429"/>
    <mergeCell ref="M422:M429"/>
    <mergeCell ref="N422:N429"/>
    <mergeCell ref="A440:N440"/>
    <mergeCell ref="D442:N442"/>
    <mergeCell ref="O444:O451"/>
    <mergeCell ref="P444:P452"/>
    <mergeCell ref="Q444:Q452"/>
    <mergeCell ref="A457:N457"/>
    <mergeCell ref="P483:P491"/>
    <mergeCell ref="Q483:Q491"/>
    <mergeCell ref="L520:L527"/>
    <mergeCell ref="M520:M527"/>
    <mergeCell ref="N520:N527"/>
    <mergeCell ref="A534:N534"/>
  </mergeCells>
  <conditionalFormatting sqref="O2 O4:O732">
    <cfRule type="expression" dxfId="0" priority="1">
      <formula>LEN(TRIM(O2))&gt;0</formula>
    </cfRule>
  </conditionalFormatting>
  <hyperlinks>
    <hyperlink r:id="rId1" ref="O8"/>
    <hyperlink r:id="rId2" ref="O18"/>
    <hyperlink r:id="rId3" ref="O20"/>
    <hyperlink r:id="rId4" ref="O22"/>
    <hyperlink r:id="rId5" ref="O24"/>
    <hyperlink r:id="rId6" ref="O40"/>
    <hyperlink r:id="rId7" ref="O42"/>
    <hyperlink r:id="rId8" ref="O44"/>
    <hyperlink r:id="rId9" ref="O46"/>
    <hyperlink r:id="rId10" ref="O52"/>
    <hyperlink r:id="rId11" ref="O62"/>
    <hyperlink r:id="rId12" ref="O64"/>
    <hyperlink r:id="rId13" ref="O66"/>
    <hyperlink r:id="rId14" ref="O68"/>
    <hyperlink r:id="rId15" ref="O74"/>
    <hyperlink r:id="rId16" ref="O84"/>
    <hyperlink r:id="rId17" ref="O86"/>
    <hyperlink r:id="rId18" ref="O88"/>
    <hyperlink r:id="rId19" ref="O90"/>
    <hyperlink r:id="rId20" ref="O106"/>
    <hyperlink r:id="rId21" ref="O108"/>
    <hyperlink r:id="rId22" ref="O110"/>
    <hyperlink r:id="rId23" ref="O112"/>
    <hyperlink r:id="rId24" ref="O118"/>
    <hyperlink r:id="rId25" ref="O128"/>
    <hyperlink r:id="rId26" ref="O130"/>
    <hyperlink r:id="rId27" ref="O132"/>
    <hyperlink r:id="rId28" ref="O134"/>
    <hyperlink r:id="rId29" ref="O140"/>
    <hyperlink r:id="rId30" ref="O150"/>
    <hyperlink r:id="rId31" ref="O152"/>
    <hyperlink r:id="rId32" ref="O157"/>
    <hyperlink r:id="rId33" ref="O167"/>
    <hyperlink r:id="rId34" ref="O169"/>
    <hyperlink r:id="rId35" ref="O174"/>
    <hyperlink r:id="rId36" ref="O184"/>
    <hyperlink r:id="rId37" ref="O186"/>
    <hyperlink r:id="rId38" ref="O192"/>
    <hyperlink r:id="rId39" ref="O202"/>
    <hyperlink r:id="rId40" ref="O204"/>
    <hyperlink r:id="rId41" ref="R210"/>
    <hyperlink r:id="rId42" ref="R221"/>
    <hyperlink r:id="rId43" ref="O227"/>
    <hyperlink r:id="rId44" ref="O237"/>
    <hyperlink r:id="rId45" ref="O239"/>
    <hyperlink r:id="rId46" ref="O245"/>
    <hyperlink r:id="rId47" ref="O255"/>
    <hyperlink r:id="rId48" ref="O257"/>
    <hyperlink r:id="rId49" ref="R263"/>
    <hyperlink r:id="rId50" ref="R273"/>
    <hyperlink r:id="rId51" ref="O280"/>
    <hyperlink r:id="rId52" ref="O290"/>
    <hyperlink r:id="rId53" ref="O292"/>
    <hyperlink r:id="rId54" ref="O298"/>
    <hyperlink r:id="rId55" ref="O308"/>
    <hyperlink r:id="rId56" ref="O310"/>
    <hyperlink r:id="rId57" ref="R316"/>
    <hyperlink r:id="rId58" ref="R327"/>
    <hyperlink r:id="rId59" ref="O333"/>
    <hyperlink r:id="rId60" ref="O343"/>
    <hyperlink r:id="rId61" ref="O345"/>
    <hyperlink r:id="rId62" ref="O351"/>
    <hyperlink r:id="rId63" ref="O361"/>
    <hyperlink r:id="rId64" ref="O363"/>
    <hyperlink r:id="rId65" ref="R369"/>
    <hyperlink r:id="rId66" ref="R380"/>
    <hyperlink r:id="rId67" ref="O386"/>
    <hyperlink r:id="rId68" ref="O396"/>
    <hyperlink r:id="rId69" ref="O398"/>
    <hyperlink r:id="rId70" ref="O404"/>
    <hyperlink r:id="rId71" ref="O414"/>
    <hyperlink r:id="rId72" ref="O416"/>
    <hyperlink r:id="rId73" ref="O422"/>
    <hyperlink r:id="rId74" ref="O432"/>
    <hyperlink r:id="rId75" ref="O434"/>
    <hyperlink r:id="rId76" ref="O436"/>
    <hyperlink r:id="rId77" ref="O438"/>
    <hyperlink r:id="rId78" ref="R444"/>
    <hyperlink r:id="rId79" ref="R455"/>
    <hyperlink r:id="rId80" ref="O461"/>
    <hyperlink r:id="rId81" ref="O471"/>
    <hyperlink r:id="rId82" ref="O473"/>
    <hyperlink r:id="rId83" ref="O475"/>
    <hyperlink r:id="rId84" ref="O477"/>
    <hyperlink r:id="rId85" ref="R483"/>
    <hyperlink r:id="rId86" ref="R494"/>
    <hyperlink r:id="rId87" ref="O500"/>
    <hyperlink r:id="rId88" ref="O510"/>
    <hyperlink r:id="rId89" ref="O512"/>
    <hyperlink r:id="rId90" ref="O514"/>
    <hyperlink r:id="rId91" ref="O520"/>
    <hyperlink r:id="rId92" ref="O530"/>
    <hyperlink r:id="rId93" ref="O532"/>
  </hyperlinks>
  <printOptions/>
  <pageMargins bottom="0.354166666666667" footer="0.0" header="0.0" left="0.7875" right="0.7875" top="0.315277777777778"/>
  <pageSetup paperSize="9" orientation="landscape"/>
  <drawing r:id="rId94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6" width="14.5"/>
    <col customWidth="1" min="7" max="26" width="8.63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354166666666667" footer="0.0" header="0.0" left="0.7875" right="0.7875" top="0.315277777777778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6" width="14.5"/>
    <col customWidth="1" min="7" max="26" width="8.63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354166666666667" footer="0.0" header="0.0" left="0.7875" right="0.7875" top="0.315277777777778"/>
  <pageSetup paperSize="9" orientation="landscape"/>
  <drawing r:id="rId1"/>
</worksheet>
</file>